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xxx\Dropbox\75 O11 ma g131 (ma4)\"/>
    </mc:Choice>
  </mc:AlternateContent>
  <bookViews>
    <workbookView xWindow="0" yWindow="0" windowWidth="15270" windowHeight="10995"/>
  </bookViews>
  <sheets>
    <sheet name="Tabelle1" sheetId="1" r:id="rId1"/>
  </sheets>
  <definedNames>
    <definedName name="_xlnm.Print_Area" localSheetId="0">Tabelle1!$A$1:$AD$29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7" i="1" l="1"/>
  <c r="AA16" i="1"/>
  <c r="Y9" i="1"/>
  <c r="X9" i="1"/>
  <c r="M17" i="1"/>
  <c r="L16" i="1"/>
  <c r="S26" i="1"/>
  <c r="Q26" i="1"/>
  <c r="M21" i="1"/>
  <c r="R21" i="1" s="1"/>
  <c r="O23" i="1"/>
  <c r="M23" i="1"/>
  <c r="K23" i="1"/>
  <c r="J13" i="1"/>
  <c r="M13" i="1" s="1"/>
  <c r="J11" i="1"/>
  <c r="H11" i="1"/>
  <c r="H9" i="1"/>
  <c r="M9" i="1" s="1"/>
  <c r="AA9" i="1" l="1"/>
  <c r="M11" i="1"/>
  <c r="R23" i="1"/>
  <c r="T21" i="1" s="1"/>
  <c r="R11" i="1"/>
  <c r="R9" i="1"/>
  <c r="T9" i="1" l="1"/>
</calcChain>
</file>

<file path=xl/sharedStrings.xml><?xml version="1.0" encoding="utf-8"?>
<sst xmlns="http://schemas.openxmlformats.org/spreadsheetml/2006/main" count="50" uniqueCount="35">
  <si>
    <t>Anzahl möglicher Stichproben vom Umfang k (k&lt;=n)</t>
  </si>
  <si>
    <t>n =</t>
  </si>
  <si>
    <t>Elemente</t>
  </si>
  <si>
    <t>k =</t>
  </si>
  <si>
    <t>Ziehungen</t>
  </si>
  <si>
    <t>!</t>
  </si>
  <si>
    <t>(</t>
  </si>
  <si>
    <t>-</t>
  </si>
  <si>
    <t>)!</t>
  </si>
  <si>
    <t>=</t>
  </si>
  <si>
    <t>______</t>
  </si>
  <si>
    <t>Sonderfall k = n: n! =</t>
  </si>
  <si>
    <t>Permutationen</t>
  </si>
  <si>
    <t>! (</t>
  </si>
  <si>
    <t xml:space="preserve">Beispiel: </t>
  </si>
  <si>
    <t>Wie viele Möglichkeiten gibt es beim Lotto</t>
  </si>
  <si>
    <t>aus</t>
  </si>
  <si>
    <t>?</t>
  </si>
  <si>
    <t>ohne Wiederholung
(ohne Zurücklegen)</t>
  </si>
  <si>
    <t>mit Wiederholung
(mit Zurücklegen)</t>
  </si>
  <si>
    <t xml:space="preserve">Bei einem Pferderennen mit </t>
  </si>
  <si>
    <t>Pferden gibt ein völlig ahnungsloser</t>
  </si>
  <si>
    <t xml:space="preserve"> Zuschauer einen Tipp für die ersten </t>
  </si>
  <si>
    <t xml:space="preserve">Plätze ab. Wie viele Möglichkeiten </t>
  </si>
  <si>
    <t>gibt es hierfür?</t>
  </si>
  <si>
    <t>____________</t>
  </si>
  <si>
    <t>_____________________</t>
  </si>
  <si>
    <t>_______________</t>
  </si>
  <si>
    <t xml:space="preserve">Aus einer Urne mit </t>
  </si>
  <si>
    <t>unterscheidbaren Kugeln werden</t>
  </si>
  <si>
    <t>nacheinander</t>
  </si>
  <si>
    <r>
      <t xml:space="preserve">ungeordnet
</t>
    </r>
    <r>
      <rPr>
        <sz val="8"/>
        <color theme="1"/>
        <rFont val="Calibri"/>
        <family val="2"/>
        <scheme val="minor"/>
      </rPr>
      <t>(ohne Beachtung der Reihenfolge)</t>
    </r>
  </si>
  <si>
    <r>
      <t xml:space="preserve">geordnet (k-Tupel)
</t>
    </r>
    <r>
      <rPr>
        <sz val="8"/>
        <color theme="1"/>
        <rFont val="Calibri"/>
        <family val="2"/>
        <scheme val="minor"/>
      </rPr>
      <t>(mit Beachtung der Reihenfolge)</t>
    </r>
  </si>
  <si>
    <t xml:space="preserve">Kugeln mit Zurücklegen gezogen. Die </t>
  </si>
  <si>
    <t>Ergebnisse werden in der Reihenfolge des Ziehens notiert.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</si>
</sst>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4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 wrapText="1"/>
    </xf>
    <xf numFmtId="3" fontId="1" fillId="0" borderId="0" xfId="0" applyNumberFormat="1" applyFont="1" applyAlignment="1">
      <alignment horizontal="righ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Alignment="1">
      <alignment horizontal="right" vertical="center"/>
    </xf>
    <xf numFmtId="0" fontId="3" fillId="2" borderId="0" xfId="0" applyFont="1" applyFill="1" applyAlignment="1">
      <alignment horizontal="left"/>
    </xf>
    <xf numFmtId="0" fontId="0" fillId="2" borderId="0" xfId="0" applyFill="1"/>
    <xf numFmtId="0" fontId="4" fillId="2" borderId="0" xfId="0" applyFont="1" applyFill="1" applyAlignment="1">
      <alignment horizontal="center"/>
    </xf>
    <xf numFmtId="0" fontId="0" fillId="2" borderId="0" xfId="0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/>
    <xf numFmtId="0" fontId="4" fillId="2" borderId="0" xfId="0" applyFont="1" applyFill="1"/>
    <xf numFmtId="0" fontId="3" fillId="0" borderId="0" xfId="0" applyFont="1" applyAlignment="1"/>
    <xf numFmtId="0" fontId="3" fillId="2" borderId="0" xfId="0" applyFont="1" applyFill="1" applyAlignment="1"/>
    <xf numFmtId="0" fontId="0" fillId="2" borderId="0" xfId="0" applyFill="1" applyAlignment="1">
      <alignment horizontal="center"/>
    </xf>
    <xf numFmtId="3" fontId="1" fillId="0" borderId="0" xfId="0" applyNumberFormat="1" applyFont="1" applyAlignment="1">
      <alignment horizontal="center" vertical="center"/>
    </xf>
    <xf numFmtId="0" fontId="7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104775</xdr:colOff>
      <xdr:row>8</xdr:row>
      <xdr:rowOff>47625</xdr:rowOff>
    </xdr:from>
    <xdr:ext cx="885627" cy="371833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1CC6EC6-3C79-4EF0-8FBE-BBAD16BEADB4}"/>
                </a:ext>
              </a:extLst>
            </xdr:cNvPr>
            <xdr:cNvSpPr txBox="1"/>
          </xdr:nvSpPr>
          <xdr:spPr>
            <a:xfrm>
              <a:off x="3324225" y="1724025"/>
              <a:ext cx="885627" cy="3718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de-DE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!</m:t>
                        </m:r>
                      </m:num>
                      <m:den>
                        <m:d>
                          <m:dPr>
                            <m:ctrlPr>
                              <a:rPr lang="de-DE" sz="1200" b="0" i="1">
                                <a:latin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</m:e>
                        </m:d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!</m:t>
                        </m:r>
                      </m:den>
                    </m:f>
                    <m:r>
                      <a:rPr lang="de-DE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de-DE" sz="1200"/>
            </a:p>
          </xdr:txBody>
        </xdr:sp>
      </mc:Choice>
      <mc:Fallback>
        <xdr:sp macro="" textlink="">
          <xdr:nvSpPr>
            <xdr:cNvPr id="2" name="Textfeld 1">
              <a:extLst>
                <a:ext uri="{FF2B5EF4-FFF2-40B4-BE49-F238E27FC236}">
                  <a16:creationId xmlns:a16="http://schemas.microsoft.com/office/drawing/2014/main" id="{31CC6EC6-3C79-4EF0-8FBE-BBAD16BEADB4}"/>
                </a:ext>
              </a:extLst>
            </xdr:cNvPr>
            <xdr:cNvSpPr txBox="1"/>
          </xdr:nvSpPr>
          <xdr:spPr>
            <a:xfrm>
              <a:off x="3324225" y="1724025"/>
              <a:ext cx="885627" cy="37183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200" b="0" i="0">
                  <a:latin typeface="Cambria Math" panose="02040503050406030204" pitchFamily="18" charset="0"/>
                </a:rPr>
                <a:t>=𝑛!/(𝑛−𝑘)!=</a:t>
              </a:r>
              <a:endParaRPr lang="de-DE" sz="1200"/>
            </a:p>
          </xdr:txBody>
        </xdr:sp>
      </mc:Fallback>
    </mc:AlternateContent>
    <xdr:clientData/>
  </xdr:oneCellAnchor>
  <xdr:oneCellAnchor>
    <xdr:from>
      <xdr:col>5</xdr:col>
      <xdr:colOff>38100</xdr:colOff>
      <xdr:row>20</xdr:row>
      <xdr:rowOff>38100</xdr:rowOff>
    </xdr:from>
    <xdr:ext cx="1483227" cy="55970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78049F0B-E64F-4D3B-87CE-DED88DCE0E77}"/>
                </a:ext>
              </a:extLst>
            </xdr:cNvPr>
            <xdr:cNvSpPr txBox="1"/>
          </xdr:nvSpPr>
          <xdr:spPr>
            <a:xfrm>
              <a:off x="3257550" y="4048125"/>
              <a:ext cx="1483227" cy="5597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d>
                      <m:dPr>
                        <m:ctrlPr>
                          <a:rPr lang="de-DE" sz="120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f>
                          <m:fPr>
                            <m:type m:val="noBar"/>
                            <m:ctrlPr>
                              <a:rPr lang="de-DE" sz="1200" i="1">
                                <a:latin typeface="Cambria Math" panose="02040503050406030204" pitchFamily="18" charset="0"/>
                              </a:rPr>
                            </m:ctrlPr>
                          </m:fPr>
                          <m:num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num>
                          <m:den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𝑘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</m:den>
                        </m:f>
                      </m:e>
                    </m:d>
                    <m:r>
                      <a:rPr lang="de-DE" sz="1200" b="0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de-DE" sz="1200" b="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𝑛</m:t>
                        </m:r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!</m:t>
                        </m:r>
                      </m:num>
                      <m:den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𝑘</m:t>
                        </m:r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!∙</m:t>
                        </m:r>
                        <m:d>
                          <m:dPr>
                            <m:ctrlPr>
                              <a:rPr lang="de-DE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</m:ctrlPr>
                          </m:dPr>
                          <m:e>
                            <m:r>
                              <a:rPr lang="de-DE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𝑛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−</m:t>
                            </m:r>
                            <m:r>
                              <a:rPr lang="de-DE" sz="1200" b="0" i="1">
                                <a:latin typeface="Cambria Math" panose="02040503050406030204" pitchFamily="18" charset="0"/>
                                <a:ea typeface="Cambria Math" panose="02040503050406030204" pitchFamily="18" charset="0"/>
                              </a:rPr>
                              <m:t>𝑘</m:t>
                            </m:r>
                          </m:e>
                        </m:d>
                        <m:r>
                          <a:rPr lang="de-DE" sz="1200" b="0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!</m:t>
                        </m:r>
                      </m:den>
                    </m:f>
                    <m:r>
                      <a:rPr lang="de-DE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de-DE" sz="1200" b="0"/>
            </a:p>
            <a:p>
              <a:endParaRPr lang="de-DE" sz="1200"/>
            </a:p>
          </xdr:txBody>
        </xdr:sp>
      </mc:Choice>
      <mc:Fallback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78049F0B-E64F-4D3B-87CE-DED88DCE0E77}"/>
                </a:ext>
              </a:extLst>
            </xdr:cNvPr>
            <xdr:cNvSpPr txBox="1"/>
          </xdr:nvSpPr>
          <xdr:spPr>
            <a:xfrm>
              <a:off x="3257550" y="4048125"/>
              <a:ext cx="1483227" cy="5597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200" i="0">
                  <a:latin typeface="Cambria Math" panose="02040503050406030204" pitchFamily="18" charset="0"/>
                </a:rPr>
                <a:t>((</a:t>
              </a:r>
              <a:r>
                <a:rPr lang="de-DE" sz="1200" b="0" i="0">
                  <a:latin typeface="Cambria Math" panose="02040503050406030204" pitchFamily="18" charset="0"/>
                </a:rPr>
                <a:t> 𝑛 )¦( 𝑘 ))=𝑛!/(𝑘!</a:t>
              </a:r>
              <a:r>
                <a:rPr lang="de-DE" sz="12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∙(𝑛−𝑘)!)</a:t>
              </a:r>
              <a:r>
                <a:rPr lang="de-DE" sz="1200" b="0" i="0">
                  <a:latin typeface="Cambria Math" panose="02040503050406030204" pitchFamily="18" charset="0"/>
                </a:rPr>
                <a:t>=</a:t>
              </a:r>
              <a:endParaRPr lang="de-DE" sz="1200" b="0"/>
            </a:p>
            <a:p>
              <a:endParaRPr lang="de-DE" sz="1200"/>
            </a:p>
          </xdr:txBody>
        </xdr:sp>
      </mc:Fallback>
    </mc:AlternateContent>
    <xdr:clientData/>
  </xdr:oneCellAnchor>
  <xdr:oneCellAnchor>
    <xdr:from>
      <xdr:col>5</xdr:col>
      <xdr:colOff>133350</xdr:colOff>
      <xdr:row>7</xdr:row>
      <xdr:rowOff>209550</xdr:rowOff>
    </xdr:from>
    <xdr:ext cx="1711687" cy="172227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85AE1149-580C-4F98-9CC5-DAAF171660B7}"/>
                </a:ext>
              </a:extLst>
            </xdr:cNvPr>
            <xdr:cNvSpPr txBox="1"/>
          </xdr:nvSpPr>
          <xdr:spPr>
            <a:xfrm>
              <a:off x="3352800" y="1371600"/>
              <a:ext cx="17116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𝑛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∙</m:t>
                  </m:r>
                  <m:d>
                    <m:dPr>
                      <m:ctrlP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𝑛</m:t>
                      </m:r>
                      <m:r>
                        <a:rPr lang="de-DE" sz="1100" b="0" i="1">
                          <a:solidFill>
                            <a:schemeClr val="tx1"/>
                          </a:solidFill>
                          <a:effectLst/>
                          <a:latin typeface="+mn-lt"/>
                          <a:ea typeface="+mn-ea"/>
                          <a:cs typeface="+mn-cs"/>
                        </a:rPr>
                        <m:t>−1</m:t>
                      </m:r>
                    </m:e>
                  </m:d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∙ … ∙(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𝑛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−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𝑘</m:t>
                  </m:r>
                  <m:r>
                    <a:rPr lang="de-DE" sz="1100" b="0" i="1">
                      <a:solidFill>
                        <a:schemeClr val="tx1"/>
                      </a:solidFill>
                      <a:effectLst/>
                      <a:latin typeface="+mn-lt"/>
                      <a:ea typeface="+mn-ea"/>
                      <a:cs typeface="+mn-cs"/>
                    </a:rPr>
                    <m:t>+1)</m:t>
                  </m:r>
                </m:oMath>
              </a14:m>
              <a:r>
                <a:rPr lang="de-DE" sz="1100"/>
                <a:t> </a:t>
              </a:r>
            </a:p>
          </xdr:txBody>
        </xdr:sp>
      </mc:Choice>
      <mc:Fallback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85AE1149-580C-4F98-9CC5-DAAF171660B7}"/>
                </a:ext>
              </a:extLst>
            </xdr:cNvPr>
            <xdr:cNvSpPr txBox="1"/>
          </xdr:nvSpPr>
          <xdr:spPr>
            <a:xfrm>
              <a:off x="3352800" y="1371600"/>
              <a:ext cx="1711687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𝑛∙(𝑛−1)∙ … ∙(𝑛−𝑘+1)</a:t>
              </a:r>
              <a:r>
                <a:rPr lang="de-DE" sz="1100"/>
                <a:t> </a:t>
              </a:r>
            </a:p>
          </xdr:txBody>
        </xdr:sp>
      </mc:Fallback>
    </mc:AlternateContent>
    <xdr:clientData/>
  </xdr:oneCellAnchor>
  <xdr:oneCellAnchor>
    <xdr:from>
      <xdr:col>22</xdr:col>
      <xdr:colOff>390525</xdr:colOff>
      <xdr:row>8</xdr:row>
      <xdr:rowOff>133350</xdr:rowOff>
    </xdr:from>
    <xdr:ext cx="361125" cy="195182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E5647E17-75C4-44EF-85CB-F290B04ED6EA}"/>
                </a:ext>
              </a:extLst>
            </xdr:cNvPr>
            <xdr:cNvSpPr txBox="1"/>
          </xdr:nvSpPr>
          <xdr:spPr>
            <a:xfrm>
              <a:off x="9353550" y="1809750"/>
              <a:ext cx="361125" cy="1951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p>
                      <m:sSupPr>
                        <m:ctrlPr>
                          <a:rPr lang="de-DE" sz="1200" i="1">
                            <a:latin typeface="Cambria Math" panose="02040503050406030204" pitchFamily="18" charset="0"/>
                          </a:rPr>
                        </m:ctrlPr>
                      </m:sSupPr>
                      <m:e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𝑛</m:t>
                        </m:r>
                      </m:e>
                      <m:sup>
                        <m:r>
                          <a:rPr lang="de-DE" sz="1200" b="0" i="1">
                            <a:latin typeface="Cambria Math" panose="02040503050406030204" pitchFamily="18" charset="0"/>
                          </a:rPr>
                          <m:t>𝑘</m:t>
                        </m:r>
                      </m:sup>
                    </m:sSup>
                    <m:r>
                      <a:rPr lang="de-DE" sz="1200" b="0" i="1">
                        <a:latin typeface="Cambria Math" panose="02040503050406030204" pitchFamily="18" charset="0"/>
                      </a:rPr>
                      <m:t>=</m:t>
                    </m:r>
                  </m:oMath>
                </m:oMathPara>
              </a14:m>
              <a:endParaRPr lang="de-DE" sz="1200"/>
            </a:p>
          </xdr:txBody>
        </xdr:sp>
      </mc:Choice>
      <mc:Fallback>
        <xdr:sp macro="" textlink="">
          <xdr:nvSpPr>
            <xdr:cNvPr id="5" name="Textfeld 4">
              <a:extLst>
                <a:ext uri="{FF2B5EF4-FFF2-40B4-BE49-F238E27FC236}">
                  <a16:creationId xmlns:a16="http://schemas.microsoft.com/office/drawing/2014/main" id="{E5647E17-75C4-44EF-85CB-F290B04ED6EA}"/>
                </a:ext>
              </a:extLst>
            </xdr:cNvPr>
            <xdr:cNvSpPr txBox="1"/>
          </xdr:nvSpPr>
          <xdr:spPr>
            <a:xfrm>
              <a:off x="9353550" y="1809750"/>
              <a:ext cx="361125" cy="195182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r>
                <a:rPr lang="de-DE" sz="1200" b="0" i="0">
                  <a:latin typeface="Cambria Math" panose="02040503050406030204" pitchFamily="18" charset="0"/>
                </a:rPr>
                <a:t>𝑛^𝑘=</a:t>
              </a:r>
              <a:endParaRPr lang="de-DE" sz="12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K28"/>
  <sheetViews>
    <sheetView showGridLines="0" tabSelected="1" workbookViewId="0">
      <selection activeCell="C4" sqref="C4"/>
    </sheetView>
  </sheetViews>
  <sheetFormatPr baseColWidth="10" defaultRowHeight="15" x14ac:dyDescent="0.25"/>
  <cols>
    <col min="1" max="1" width="3.42578125" customWidth="1"/>
    <col min="2" max="2" width="3.5703125" customWidth="1"/>
    <col min="3" max="3" width="5" customWidth="1"/>
    <col min="4" max="4" width="14.7109375" customWidth="1"/>
    <col min="5" max="5" width="2.7109375" customWidth="1"/>
    <col min="6" max="6" width="15.140625" customWidth="1"/>
    <col min="7" max="7" width="2" customWidth="1"/>
    <col min="8" max="8" width="3.5703125" customWidth="1"/>
    <col min="9" max="9" width="2" customWidth="1"/>
    <col min="10" max="10" width="3.140625" customWidth="1"/>
    <col min="11" max="11" width="4.140625" customWidth="1"/>
    <col min="12" max="12" width="3.28515625" customWidth="1"/>
    <col min="13" max="13" width="4.5703125" customWidth="1"/>
    <col min="14" max="14" width="4.140625" customWidth="1"/>
    <col min="15" max="15" width="3.85546875" customWidth="1"/>
    <col min="16" max="16" width="2.140625" customWidth="1"/>
    <col min="17" max="17" width="3.5703125" customWidth="1"/>
    <col min="18" max="18" width="13.85546875" customWidth="1"/>
    <col min="19" max="19" width="3.5703125" customWidth="1"/>
    <col min="20" max="20" width="10" customWidth="1"/>
    <col min="21" max="22" width="3.28515625" customWidth="1"/>
    <col min="24" max="24" width="2.85546875" customWidth="1"/>
    <col min="25" max="25" width="1.85546875" customWidth="1"/>
    <col min="26" max="26" width="2" customWidth="1"/>
    <col min="27" max="27" width="3.28515625" customWidth="1"/>
    <col min="28" max="28" width="14.5703125" customWidth="1"/>
    <col min="30" max="30" width="6.140625" customWidth="1"/>
  </cols>
  <sheetData>
    <row r="1" spans="2:37" ht="30" customHeight="1" x14ac:dyDescent="0.25"/>
    <row r="2" spans="2:37" ht="23.25" x14ac:dyDescent="0.35">
      <c r="B2" s="38" t="s">
        <v>0</v>
      </c>
    </row>
    <row r="3" spans="2:37" ht="51.75" customHeight="1" x14ac:dyDescent="0.25"/>
    <row r="4" spans="2:37" ht="15" customHeight="1" x14ac:dyDescent="0.25">
      <c r="B4" s="1" t="s">
        <v>1</v>
      </c>
      <c r="C4" s="3">
        <v>13</v>
      </c>
      <c r="D4" t="s">
        <v>2</v>
      </c>
      <c r="E4" s="11"/>
      <c r="F4" s="19" t="s">
        <v>18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4"/>
      <c r="V4" s="11"/>
      <c r="W4" s="8" t="s">
        <v>19</v>
      </c>
      <c r="X4" s="8"/>
      <c r="Y4" s="8"/>
      <c r="Z4" s="8"/>
      <c r="AA4" s="8"/>
      <c r="AB4" s="8"/>
      <c r="AC4" s="8"/>
      <c r="AD4" s="8"/>
    </row>
    <row r="5" spans="2:37" x14ac:dyDescent="0.25">
      <c r="B5" s="1" t="s">
        <v>3</v>
      </c>
      <c r="C5" s="3">
        <v>6</v>
      </c>
      <c r="D5" t="s">
        <v>4</v>
      </c>
      <c r="E5" s="11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4"/>
      <c r="V5" s="11"/>
      <c r="W5" s="8"/>
      <c r="X5" s="8"/>
      <c r="Y5" s="8"/>
      <c r="Z5" s="8"/>
      <c r="AA5" s="8"/>
      <c r="AB5" s="8"/>
      <c r="AC5" s="8"/>
      <c r="AD5" s="8"/>
    </row>
    <row r="6" spans="2:37" ht="8.25" customHeight="1" x14ac:dyDescent="0.25">
      <c r="B6" s="10"/>
      <c r="C6" s="10"/>
      <c r="D6" s="10"/>
      <c r="E6" s="1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2"/>
      <c r="W6" s="10"/>
      <c r="X6" s="10"/>
      <c r="Y6" s="10"/>
      <c r="Z6" s="10"/>
      <c r="AA6" s="10"/>
      <c r="AB6" s="10"/>
      <c r="AC6" s="10"/>
      <c r="AD6" s="10"/>
    </row>
    <row r="7" spans="2:37" ht="8.25" customHeight="1" x14ac:dyDescent="0.25">
      <c r="B7" s="13"/>
      <c r="C7" s="13"/>
      <c r="D7" s="13"/>
      <c r="E7" s="11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1"/>
      <c r="W7" s="13"/>
      <c r="X7" s="13"/>
      <c r="Y7" s="13"/>
    </row>
    <row r="8" spans="2:37" ht="40.5" customHeight="1" x14ac:dyDescent="0.25">
      <c r="B8" s="13"/>
      <c r="C8" s="13"/>
      <c r="D8" s="13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1"/>
      <c r="W8" s="13"/>
      <c r="X8" s="13"/>
      <c r="Y8" s="13"/>
    </row>
    <row r="9" spans="2:37" ht="15" customHeight="1" x14ac:dyDescent="0.25">
      <c r="B9" s="8" t="s">
        <v>32</v>
      </c>
      <c r="C9" s="8"/>
      <c r="D9" s="8"/>
      <c r="E9" s="11"/>
      <c r="H9" s="7">
        <f>C4</f>
        <v>13</v>
      </c>
      <c r="I9" s="7"/>
      <c r="J9" t="s">
        <v>5</v>
      </c>
      <c r="L9" s="21" t="s">
        <v>9</v>
      </c>
      <c r="M9">
        <f>H9</f>
        <v>13</v>
      </c>
      <c r="N9" t="s">
        <v>5</v>
      </c>
      <c r="O9" s="22"/>
      <c r="P9" s="22"/>
      <c r="R9" s="23">
        <f>FACT(H9)</f>
        <v>6227020800</v>
      </c>
      <c r="S9" s="21" t="s">
        <v>9</v>
      </c>
      <c r="T9" s="9">
        <f>R9/R11</f>
        <v>1235520</v>
      </c>
      <c r="U9" s="15"/>
      <c r="V9" s="11"/>
      <c r="X9" s="26">
        <f>C4</f>
        <v>13</v>
      </c>
      <c r="Y9" s="25">
        <f>C5</f>
        <v>6</v>
      </c>
      <c r="Z9" s="6" t="s">
        <v>9</v>
      </c>
      <c r="AA9" s="37">
        <f>POWER(X9,Y9)</f>
        <v>4826809</v>
      </c>
      <c r="AB9" s="37"/>
    </row>
    <row r="10" spans="2:37" ht="5.25" customHeight="1" x14ac:dyDescent="0.25">
      <c r="B10" s="8"/>
      <c r="C10" s="8"/>
      <c r="D10" s="8"/>
      <c r="E10" s="11"/>
      <c r="G10" s="5" t="s">
        <v>27</v>
      </c>
      <c r="H10" s="5"/>
      <c r="I10" s="5"/>
      <c r="J10" s="5"/>
      <c r="K10" s="5"/>
      <c r="L10" s="21"/>
      <c r="M10" s="5" t="s">
        <v>10</v>
      </c>
      <c r="N10" s="5"/>
      <c r="O10" s="22" t="s">
        <v>9</v>
      </c>
      <c r="P10" s="22"/>
      <c r="Q10" s="4"/>
      <c r="R10" t="s">
        <v>25</v>
      </c>
      <c r="S10" s="21"/>
      <c r="T10" s="9"/>
      <c r="U10" s="15"/>
      <c r="V10" s="11"/>
      <c r="X10" s="26"/>
      <c r="Y10" s="2"/>
      <c r="Z10" s="6"/>
      <c r="AA10" s="37"/>
      <c r="AB10" s="37"/>
    </row>
    <row r="11" spans="2:37" x14ac:dyDescent="0.25">
      <c r="B11" s="8"/>
      <c r="C11" s="8"/>
      <c r="D11" s="8"/>
      <c r="E11" s="11"/>
      <c r="G11" t="s">
        <v>6</v>
      </c>
      <c r="H11">
        <f>C4</f>
        <v>13</v>
      </c>
      <c r="I11" t="s">
        <v>7</v>
      </c>
      <c r="J11" s="2">
        <f>C5</f>
        <v>6</v>
      </c>
      <c r="K11" t="s">
        <v>8</v>
      </c>
      <c r="L11" s="21"/>
      <c r="M11">
        <f>H11-J11</f>
        <v>7</v>
      </c>
      <c r="N11" t="s">
        <v>5</v>
      </c>
      <c r="O11" s="22"/>
      <c r="P11" s="22"/>
      <c r="R11" s="23">
        <f>FACT(H11-J11)</f>
        <v>5040</v>
      </c>
      <c r="S11" s="21"/>
      <c r="T11" s="9"/>
      <c r="U11" s="15"/>
      <c r="V11" s="11"/>
      <c r="X11" s="26"/>
      <c r="Z11" s="6"/>
      <c r="AA11" s="37"/>
      <c r="AB11" s="37"/>
    </row>
    <row r="12" spans="2:37" x14ac:dyDescent="0.25">
      <c r="B12" s="8"/>
      <c r="C12" s="8"/>
      <c r="D12" s="8"/>
      <c r="E12" s="11"/>
      <c r="V12" s="11"/>
    </row>
    <row r="13" spans="2:37" x14ac:dyDescent="0.25">
      <c r="B13" s="8"/>
      <c r="C13" s="8"/>
      <c r="D13" s="8"/>
      <c r="E13" s="11"/>
      <c r="F13" t="s">
        <v>11</v>
      </c>
      <c r="J13">
        <f>C4</f>
        <v>13</v>
      </c>
      <c r="K13" t="s">
        <v>5</v>
      </c>
      <c r="L13" t="s">
        <v>9</v>
      </c>
      <c r="M13" s="24">
        <f>FACT(J13)</f>
        <v>6227020800</v>
      </c>
      <c r="N13" s="24"/>
      <c r="O13" s="24"/>
      <c r="P13" s="4"/>
      <c r="Q13" s="4"/>
      <c r="R13" t="s">
        <v>12</v>
      </c>
      <c r="V13" s="11"/>
    </row>
    <row r="14" spans="2:37" x14ac:dyDescent="0.25">
      <c r="B14" s="20"/>
      <c r="C14" s="20"/>
      <c r="D14" s="20"/>
      <c r="E14" s="11"/>
      <c r="M14" s="4"/>
      <c r="N14" s="4"/>
      <c r="O14" s="4"/>
      <c r="P14" s="4"/>
      <c r="Q14" s="4"/>
      <c r="V14" s="11"/>
    </row>
    <row r="15" spans="2:37" x14ac:dyDescent="0.25">
      <c r="B15" s="20"/>
      <c r="C15" s="20"/>
      <c r="D15" s="20"/>
      <c r="E15" s="11"/>
      <c r="F15" s="27" t="s">
        <v>14</v>
      </c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V15" s="11"/>
      <c r="W15" s="35" t="s">
        <v>14</v>
      </c>
      <c r="X15" s="35"/>
      <c r="Y15" s="35"/>
      <c r="Z15" s="35"/>
      <c r="AA15" s="35"/>
      <c r="AB15" s="35"/>
      <c r="AC15" s="35"/>
      <c r="AD15" s="35"/>
      <c r="AE15" s="34"/>
      <c r="AF15" s="34"/>
      <c r="AG15" s="34"/>
      <c r="AH15" s="34"/>
      <c r="AI15" s="34"/>
      <c r="AJ15" s="34"/>
      <c r="AK15" s="34"/>
    </row>
    <row r="16" spans="2:37" x14ac:dyDescent="0.25">
      <c r="B16" s="20"/>
      <c r="C16" s="20"/>
      <c r="D16" s="20"/>
      <c r="E16" s="11"/>
      <c r="F16" s="28" t="s">
        <v>20</v>
      </c>
      <c r="G16" s="28"/>
      <c r="H16" s="28"/>
      <c r="I16" s="28"/>
      <c r="J16" s="28"/>
      <c r="K16" s="28"/>
      <c r="L16" s="29">
        <f>C4</f>
        <v>13</v>
      </c>
      <c r="M16" s="29"/>
      <c r="N16" s="30" t="s">
        <v>21</v>
      </c>
      <c r="O16" s="31"/>
      <c r="P16" s="31"/>
      <c r="Q16" s="31"/>
      <c r="R16" s="28"/>
      <c r="S16" s="28"/>
      <c r="T16" s="28"/>
      <c r="V16" s="11"/>
      <c r="W16" s="28" t="s">
        <v>28</v>
      </c>
      <c r="X16" s="28"/>
      <c r="Y16" s="28"/>
      <c r="Z16" s="28"/>
      <c r="AA16" s="31">
        <f>C4</f>
        <v>13</v>
      </c>
      <c r="AB16" s="28" t="s">
        <v>29</v>
      </c>
      <c r="AC16" s="28"/>
      <c r="AD16" s="28"/>
    </row>
    <row r="17" spans="2:30" x14ac:dyDescent="0.25">
      <c r="B17" s="20"/>
      <c r="C17" s="20"/>
      <c r="D17" s="20"/>
      <c r="E17" s="11"/>
      <c r="F17" s="32" t="s">
        <v>22</v>
      </c>
      <c r="G17" s="32"/>
      <c r="H17" s="32"/>
      <c r="I17" s="32"/>
      <c r="J17" s="32"/>
      <c r="K17" s="32"/>
      <c r="L17" s="32"/>
      <c r="M17" s="29">
        <f>C5</f>
        <v>6</v>
      </c>
      <c r="N17" s="29"/>
      <c r="O17" s="32" t="s">
        <v>23</v>
      </c>
      <c r="P17" s="32"/>
      <c r="Q17" s="31"/>
      <c r="R17" s="28"/>
      <c r="S17" s="28"/>
      <c r="T17" s="28"/>
      <c r="V17" s="11"/>
      <c r="W17" s="28" t="s">
        <v>30</v>
      </c>
      <c r="X17" s="28"/>
      <c r="Y17" s="36">
        <f>C5</f>
        <v>6</v>
      </c>
      <c r="Z17" s="36"/>
      <c r="AA17" s="28" t="s">
        <v>33</v>
      </c>
      <c r="AB17" s="28"/>
      <c r="AC17" s="28"/>
      <c r="AD17" s="28"/>
    </row>
    <row r="18" spans="2:30" x14ac:dyDescent="0.25">
      <c r="B18" s="20"/>
      <c r="C18" s="20"/>
      <c r="D18" s="20"/>
      <c r="E18" s="11"/>
      <c r="F18" s="32" t="s">
        <v>24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1"/>
      <c r="R18" s="28"/>
      <c r="S18" s="28"/>
      <c r="T18" s="28"/>
      <c r="V18" s="11"/>
      <c r="W18" s="28" t="s">
        <v>34</v>
      </c>
      <c r="X18" s="28"/>
      <c r="Y18" s="28"/>
      <c r="Z18" s="28"/>
      <c r="AA18" s="28"/>
      <c r="AB18" s="28"/>
      <c r="AC18" s="28"/>
      <c r="AD18" s="28"/>
    </row>
    <row r="19" spans="2:30" ht="28.5" customHeight="1" x14ac:dyDescent="0.25">
      <c r="B19" s="10"/>
      <c r="C19" s="10"/>
      <c r="D19" s="10"/>
      <c r="E19" s="12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2"/>
      <c r="W19" s="10"/>
      <c r="X19" s="10"/>
      <c r="Y19" s="10"/>
      <c r="Z19" s="10"/>
      <c r="AA19" s="10"/>
      <c r="AB19" s="10"/>
      <c r="AC19" s="10"/>
      <c r="AD19" s="10"/>
    </row>
    <row r="20" spans="2:30" ht="11.25" customHeight="1" x14ac:dyDescent="0.25">
      <c r="B20" s="13"/>
      <c r="C20" s="13"/>
      <c r="D20" s="13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1"/>
      <c r="W20" s="13"/>
      <c r="X20" s="13"/>
      <c r="Y20" s="13"/>
      <c r="Z20" s="13"/>
      <c r="AA20" s="13"/>
    </row>
    <row r="21" spans="2:30" ht="14.25" customHeight="1" x14ac:dyDescent="0.25">
      <c r="B21" s="8" t="s">
        <v>31</v>
      </c>
      <c r="C21" s="8"/>
      <c r="D21" s="8"/>
      <c r="E21" s="11"/>
      <c r="M21">
        <f>C4</f>
        <v>13</v>
      </c>
      <c r="N21" t="s">
        <v>5</v>
      </c>
      <c r="Q21" s="21" t="s">
        <v>9</v>
      </c>
      <c r="R21" s="23">
        <f>FACT(M21)</f>
        <v>6227020800</v>
      </c>
      <c r="S21" s="21" t="s">
        <v>9</v>
      </c>
      <c r="T21" s="9">
        <f>R21/R23</f>
        <v>1716</v>
      </c>
      <c r="U21" s="15"/>
      <c r="V21" s="11"/>
    </row>
    <row r="22" spans="2:30" ht="5.25" customHeight="1" x14ac:dyDescent="0.25">
      <c r="B22" s="8"/>
      <c r="C22" s="8"/>
      <c r="D22" s="8"/>
      <c r="E22" s="11"/>
      <c r="K22" s="5" t="s">
        <v>26</v>
      </c>
      <c r="L22" s="5"/>
      <c r="M22" s="5"/>
      <c r="N22" s="5"/>
      <c r="O22" s="5"/>
      <c r="P22" s="5"/>
      <c r="Q22" s="21"/>
      <c r="R22" s="4" t="s">
        <v>25</v>
      </c>
      <c r="S22" s="21"/>
      <c r="T22" s="9"/>
      <c r="U22" s="15"/>
      <c r="V22" s="11"/>
    </row>
    <row r="23" spans="2:30" x14ac:dyDescent="0.25">
      <c r="B23" s="8"/>
      <c r="C23" s="8"/>
      <c r="D23" s="8"/>
      <c r="E23" s="11"/>
      <c r="K23">
        <f>C5</f>
        <v>6</v>
      </c>
      <c r="L23" t="s">
        <v>13</v>
      </c>
      <c r="M23">
        <f>C4</f>
        <v>13</v>
      </c>
      <c r="N23" t="s">
        <v>7</v>
      </c>
      <c r="O23" s="2">
        <f>C5</f>
        <v>6</v>
      </c>
      <c r="P23" t="s">
        <v>8</v>
      </c>
      <c r="Q23" s="21"/>
      <c r="R23" s="23">
        <f>FACT(K23)*FACT(M23-O23)</f>
        <v>3628800</v>
      </c>
      <c r="S23" s="21"/>
      <c r="T23" s="9"/>
      <c r="U23" s="15"/>
      <c r="V23" s="11"/>
    </row>
    <row r="24" spans="2:30" x14ac:dyDescent="0.25">
      <c r="B24" s="8"/>
      <c r="C24" s="8"/>
      <c r="D24" s="8"/>
      <c r="E24" s="11"/>
      <c r="V24" s="11"/>
    </row>
    <row r="25" spans="2:30" x14ac:dyDescent="0.25">
      <c r="B25" s="8"/>
      <c r="C25" s="8"/>
      <c r="D25" s="8"/>
      <c r="E25" s="11"/>
      <c r="F25" s="27" t="s">
        <v>14</v>
      </c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"/>
      <c r="V25" s="11"/>
    </row>
    <row r="26" spans="2:30" x14ac:dyDescent="0.25">
      <c r="E26" s="11"/>
      <c r="F26" s="28" t="s">
        <v>15</v>
      </c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33">
        <f>C5</f>
        <v>6</v>
      </c>
      <c r="R26" s="31" t="s">
        <v>16</v>
      </c>
      <c r="S26" s="33">
        <f>C4</f>
        <v>13</v>
      </c>
      <c r="T26" s="28" t="s">
        <v>17</v>
      </c>
      <c r="V26" s="11"/>
    </row>
    <row r="27" spans="2:30" x14ac:dyDescent="0.25">
      <c r="E27" s="11"/>
      <c r="V27" s="11"/>
    </row>
    <row r="28" spans="2:30" x14ac:dyDescent="0.25">
      <c r="B28" s="17"/>
      <c r="C28" s="17"/>
      <c r="D28" s="17"/>
      <c r="E28" s="18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8"/>
      <c r="W28" s="17"/>
      <c r="X28" s="17"/>
      <c r="Y28" s="17"/>
      <c r="Z28" s="17"/>
      <c r="AA28" s="17"/>
      <c r="AB28" s="17"/>
      <c r="AC28" s="17"/>
      <c r="AD28" s="17"/>
    </row>
  </sheetData>
  <sheetProtection sheet="1" objects="1" scenarios="1" selectLockedCells="1"/>
  <mergeCells count="23">
    <mergeCell ref="Z9:Z11"/>
    <mergeCell ref="S21:S23"/>
    <mergeCell ref="Y17:Z17"/>
    <mergeCell ref="W4:AD5"/>
    <mergeCell ref="AA9:AB11"/>
    <mergeCell ref="F4:T5"/>
    <mergeCell ref="F15:T15"/>
    <mergeCell ref="L16:M16"/>
    <mergeCell ref="L9:L11"/>
    <mergeCell ref="S9:S11"/>
    <mergeCell ref="M17:N17"/>
    <mergeCell ref="X9:X11"/>
    <mergeCell ref="H9:I9"/>
    <mergeCell ref="B9:D13"/>
    <mergeCell ref="K22:P22"/>
    <mergeCell ref="B21:D25"/>
    <mergeCell ref="T21:T23"/>
    <mergeCell ref="F25:T25"/>
    <mergeCell ref="Q21:Q23"/>
    <mergeCell ref="G10:K10"/>
    <mergeCell ref="T9:T11"/>
    <mergeCell ref="M10:N10"/>
    <mergeCell ref="M13:O13"/>
  </mergeCells>
  <pageMargins left="0.7" right="0.7" top="0.78740157499999996" bottom="0.78740157499999996" header="0.3" footer="0.3"/>
  <pageSetup paperSize="9" scale="7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2018-01-02T16:11:25Z</cp:lastPrinted>
  <dcterms:created xsi:type="dcterms:W3CDTF">2018-01-02T09:44:29Z</dcterms:created>
  <dcterms:modified xsi:type="dcterms:W3CDTF">2018-01-02T16:12:38Z</dcterms:modified>
</cp:coreProperties>
</file>