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Nextcloud\040 SYNC StEPS\Bücher_Skripte\Dateien (Kühnke)\Woche 08 (Übungen)\Mengenoperationen und Venn-Diagramme\"/>
    </mc:Choice>
  </mc:AlternateContent>
  <xr:revisionPtr revIDLastSave="0" documentId="13_ncr:1_{E920E686-1D46-4965-BE16-7F9CFA4C24C6}" xr6:coauthVersionLast="38" xr6:coauthVersionMax="38" xr10:uidLastSave="{00000000-0000-0000-0000-000000000000}"/>
  <bookViews>
    <workbookView xWindow="0" yWindow="0" windowWidth="23460" windowHeight="11445" xr2:uid="{CA2F7D75-9D9A-4392-A76D-4B21C44E9709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O19" i="1" l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AC6" i="1"/>
  <c r="L8" i="1"/>
  <c r="L25" i="1"/>
  <c r="C25" i="1" s="1"/>
  <c r="J25" i="1" s="1"/>
  <c r="K25" i="1" s="1"/>
  <c r="L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D6" i="1"/>
  <c r="AE6" i="1"/>
  <c r="AF6" i="1"/>
  <c r="AG6" i="1"/>
  <c r="AH6" i="1"/>
  <c r="AI6" i="1"/>
  <c r="AJ6" i="1"/>
  <c r="AK6" i="1"/>
  <c r="L7" i="1"/>
  <c r="L31" i="1"/>
  <c r="C31" i="1" s="1"/>
  <c r="J31" i="1" s="1"/>
  <c r="K31" i="1" s="1"/>
  <c r="L26" i="1"/>
  <c r="C26" i="1" s="1"/>
  <c r="J26" i="1" s="1"/>
  <c r="K26" i="1" s="1"/>
  <c r="L19" i="1"/>
  <c r="C19" i="1" s="1"/>
  <c r="J19" i="1" s="1"/>
  <c r="K19" i="1" s="1"/>
  <c r="L42" i="1"/>
  <c r="C42" i="1" s="1"/>
  <c r="J42" i="1" s="1"/>
  <c r="K42" i="1" s="1"/>
  <c r="L35" i="1"/>
  <c r="C35" i="1" s="1"/>
  <c r="J35" i="1" s="1"/>
  <c r="K35" i="1" s="1"/>
  <c r="L36" i="1" l="1"/>
  <c r="C36" i="1" s="1"/>
  <c r="J36" i="1" s="1"/>
  <c r="K36" i="1" s="1"/>
  <c r="L43" i="1"/>
  <c r="C43" i="1" s="1"/>
  <c r="J43" i="1" s="1"/>
  <c r="K43" i="1" s="1"/>
  <c r="L20" i="1"/>
  <c r="C20" i="1" s="1"/>
  <c r="J20" i="1" s="1"/>
  <c r="K20" i="1" s="1"/>
  <c r="L23" i="1"/>
  <c r="C23" i="1" s="1"/>
  <c r="J23" i="1" s="1"/>
  <c r="K23" i="1" s="1"/>
  <c r="L27" i="1"/>
  <c r="C27" i="1" s="1"/>
  <c r="J27" i="1" s="1"/>
  <c r="K27" i="1" s="1"/>
  <c r="L32" i="1"/>
  <c r="C32" i="1" s="1"/>
  <c r="J32" i="1" s="1"/>
  <c r="K32" i="1" s="1"/>
  <c r="L40" i="1"/>
  <c r="C40" i="1" s="1"/>
  <c r="J40" i="1" s="1"/>
  <c r="K40" i="1" s="1"/>
  <c r="L47" i="1"/>
  <c r="C47" i="1" s="1"/>
  <c r="J47" i="1" s="1"/>
  <c r="K47" i="1" s="1"/>
  <c r="L21" i="1"/>
  <c r="C21" i="1" s="1"/>
  <c r="J21" i="1" s="1"/>
  <c r="K21" i="1" s="1"/>
  <c r="L24" i="1"/>
  <c r="C24" i="1" s="1"/>
  <c r="J24" i="1" s="1"/>
  <c r="K24" i="1" s="1"/>
  <c r="L28" i="1"/>
  <c r="C28" i="1" s="1"/>
  <c r="J28" i="1" s="1"/>
  <c r="K28" i="1" s="1"/>
  <c r="L29" i="1"/>
  <c r="C29" i="1" s="1"/>
  <c r="J29" i="1" s="1"/>
  <c r="K29" i="1" s="1"/>
  <c r="L33" i="1"/>
  <c r="C33" i="1" s="1"/>
  <c r="J33" i="1" s="1"/>
  <c r="K33" i="1" s="1"/>
  <c r="L34" i="1"/>
  <c r="C34" i="1" s="1"/>
  <c r="J34" i="1" s="1"/>
  <c r="K34" i="1" s="1"/>
  <c r="L41" i="1"/>
  <c r="C41" i="1" s="1"/>
  <c r="J41" i="1" s="1"/>
  <c r="K41" i="1" s="1"/>
  <c r="L49" i="1"/>
  <c r="C49" i="1" s="1"/>
  <c r="J49" i="1" s="1"/>
  <c r="K49" i="1" s="1"/>
  <c r="L22" i="1"/>
  <c r="C22" i="1" s="1"/>
  <c r="J22" i="1" s="1"/>
  <c r="K22" i="1" s="1"/>
  <c r="L30" i="1"/>
  <c r="C30" i="1" s="1"/>
  <c r="J30" i="1" s="1"/>
  <c r="K30" i="1" s="1"/>
  <c r="L53" i="1"/>
  <c r="C53" i="1" s="1"/>
  <c r="J53" i="1" s="1"/>
  <c r="K53" i="1" s="1"/>
  <c r="L52" i="1"/>
  <c r="C52" i="1" s="1"/>
  <c r="J52" i="1" s="1"/>
  <c r="K52" i="1" s="1"/>
  <c r="L51" i="1"/>
  <c r="C51" i="1" s="1"/>
  <c r="J51" i="1" s="1"/>
  <c r="K51" i="1" s="1"/>
  <c r="L46" i="1"/>
  <c r="C46" i="1" s="1"/>
  <c r="J46" i="1" s="1"/>
  <c r="K46" i="1" s="1"/>
  <c r="L45" i="1"/>
  <c r="C45" i="1" s="1"/>
  <c r="J45" i="1" s="1"/>
  <c r="K45" i="1" s="1"/>
  <c r="L44" i="1"/>
  <c r="C44" i="1" s="1"/>
  <c r="J44" i="1" s="1"/>
  <c r="K44" i="1" s="1"/>
  <c r="L48" i="1"/>
  <c r="C48" i="1" s="1"/>
  <c r="J48" i="1" s="1"/>
  <c r="K48" i="1" s="1"/>
  <c r="L50" i="1"/>
  <c r="C50" i="1" s="1"/>
  <c r="J50" i="1" s="1"/>
  <c r="K50" i="1" s="1"/>
  <c r="L39" i="1"/>
  <c r="C39" i="1" s="1"/>
  <c r="J39" i="1" s="1"/>
  <c r="K39" i="1" s="1"/>
  <c r="L38" i="1"/>
  <c r="C38" i="1" s="1"/>
  <c r="J38" i="1" s="1"/>
  <c r="K38" i="1" s="1"/>
  <c r="L37" i="1"/>
  <c r="C37" i="1" s="1"/>
  <c r="J37" i="1" s="1"/>
  <c r="K37" i="1" s="1"/>
  <c r="G15" i="1"/>
  <c r="J7" i="1" s="1"/>
  <c r="K7" i="1" s="1"/>
  <c r="G16" i="1"/>
  <c r="J8" i="1" s="1"/>
  <c r="K8" i="1" s="1"/>
  <c r="G14" i="1"/>
  <c r="J6" i="1" s="1"/>
  <c r="K6" i="1" s="1"/>
  <c r="F7" i="1" l="1"/>
  <c r="B7" i="1"/>
  <c r="E11" i="1"/>
  <c r="D9" i="1"/>
  <c r="D7" i="1"/>
  <c r="C11" i="1"/>
  <c r="D14" i="1"/>
</calcChain>
</file>

<file path=xl/sharedStrings.xml><?xml version="1.0" encoding="utf-8"?>
<sst xmlns="http://schemas.openxmlformats.org/spreadsheetml/2006/main" count="134" uniqueCount="75">
  <si>
    <t>1</t>
  </si>
  <si>
    <t>2</t>
  </si>
  <si>
    <t>3</t>
  </si>
  <si>
    <t>4</t>
  </si>
  <si>
    <t>5</t>
  </si>
  <si>
    <t>6</t>
  </si>
  <si>
    <t>7</t>
  </si>
  <si>
    <t>8</t>
  </si>
  <si>
    <t>9</t>
  </si>
  <si>
    <t>A \ B =</t>
  </si>
  <si>
    <t>A ∪ B ∪ C =</t>
  </si>
  <si>
    <t>C =</t>
  </si>
  <si>
    <t>B =</t>
  </si>
  <si>
    <t>A =</t>
  </si>
  <si>
    <t>A \ C =</t>
  </si>
  <si>
    <t>A ∩ B ∩ C =</t>
  </si>
  <si>
    <t>A ∩ C =</t>
  </si>
  <si>
    <t>B ∩ C =</t>
  </si>
  <si>
    <t>C \ (A ∪ B) =</t>
  </si>
  <si>
    <t>A</t>
  </si>
  <si>
    <t>B</t>
  </si>
  <si>
    <t>C</t>
  </si>
  <si>
    <t>A \ (B ∪ C) =</t>
  </si>
  <si>
    <t>B \ (A ∪ C) =</t>
  </si>
  <si>
    <t>(A ∩ B) \ C =</t>
  </si>
  <si>
    <t>(A ∩ C) \ B =</t>
  </si>
  <si>
    <t>(B ∩ C) \ A =</t>
  </si>
  <si>
    <t>A ∪ B =</t>
  </si>
  <si>
    <t>A ∪ C =</t>
  </si>
  <si>
    <t>B ∪ C =</t>
  </si>
  <si>
    <t>B \ C =</t>
  </si>
  <si>
    <t>B \ A =</t>
  </si>
  <si>
    <t>C \ A =</t>
  </si>
  <si>
    <t>C \ B =</t>
  </si>
  <si>
    <t>A ∩ B =</t>
  </si>
  <si>
    <t>{1, 2, 3, 4, 5, 6, 7, 8, 9}</t>
  </si>
  <si>
    <t xml:space="preserve"> </t>
  </si>
  <si>
    <t>Element</t>
  </si>
  <si>
    <t>in Menge A</t>
  </si>
  <si>
    <t>in Menge B</t>
  </si>
  <si>
    <t>in Menge C</t>
  </si>
  <si>
    <t>in Ω</t>
  </si>
  <si>
    <t>Spalte5</t>
  </si>
  <si>
    <t>Spalte7</t>
  </si>
  <si>
    <t>Spalte8</t>
  </si>
  <si>
    <t>Spalte9</t>
  </si>
  <si>
    <t>Spalte10</t>
  </si>
  <si>
    <t>Operation</t>
  </si>
  <si>
    <t>Zufall</t>
  </si>
  <si>
    <t>Ergebnis</t>
  </si>
  <si>
    <t>Komplement</t>
  </si>
  <si>
    <t>Vereinigung</t>
  </si>
  <si>
    <t>Schnittmenge</t>
  </si>
  <si>
    <t>Differenz</t>
  </si>
  <si>
    <t>Mengenoperationen und Venn-Diagramme</t>
  </si>
  <si>
    <t>Ω =</t>
  </si>
  <si>
    <r>
      <t>A</t>
    </r>
    <r>
      <rPr>
        <vertAlign val="superscript"/>
        <sz val="12"/>
        <rFont val="Calibri"/>
        <family val="2"/>
        <scheme val="minor"/>
      </rPr>
      <t xml:space="preserve">C </t>
    </r>
    <r>
      <rPr>
        <sz val="12"/>
        <rFont val="Calibri"/>
        <family val="2"/>
        <scheme val="minor"/>
      </rPr>
      <t xml:space="preserve">= </t>
    </r>
  </si>
  <si>
    <r>
      <t>B</t>
    </r>
    <r>
      <rPr>
        <vertAlign val="superscript"/>
        <sz val="12"/>
        <rFont val="Calibri"/>
        <family val="2"/>
        <scheme val="minor"/>
      </rPr>
      <t xml:space="preserve">C </t>
    </r>
    <r>
      <rPr>
        <sz val="12"/>
        <rFont val="Calibri"/>
        <family val="2"/>
        <scheme val="minor"/>
      </rPr>
      <t>=</t>
    </r>
  </si>
  <si>
    <r>
      <t xml:space="preserve">C 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</si>
  <si>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r>
      <t>(A ∪ B)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</si>
  <si>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r>
      <t>(A ∪ C)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</si>
  <si>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r>
      <t>(B ∪ C)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</si>
  <si>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r>
      <t>A</t>
    </r>
    <r>
      <rPr>
        <vertAlign val="superscript"/>
        <sz val="12"/>
        <rFont val="Calibri"/>
        <family val="2"/>
        <scheme val="minor"/>
      </rPr>
      <t xml:space="preserve">C </t>
    </r>
    <r>
      <rPr>
        <sz val="12"/>
        <rFont val="Calibri"/>
        <family val="2"/>
        <scheme val="minor"/>
      </rPr>
      <t>∩ B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</si>
  <si>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r>
      <t>A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∩ C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</si>
  <si>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r>
      <t>B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∩ C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</si>
  <si>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r>
      <t>(A ∩ B)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</si>
  <si>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r>
      <t>(A ∩ C)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</si>
  <si>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r>
      <t>(B ∩ C)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</si>
  <si>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r>
      <t>A</t>
    </r>
    <r>
      <rPr>
        <vertAlign val="superscript"/>
        <sz val="12"/>
        <rFont val="Calibri"/>
        <family val="2"/>
        <scheme val="minor"/>
      </rPr>
      <t xml:space="preserve">C </t>
    </r>
    <r>
      <rPr>
        <sz val="12"/>
        <rFont val="Calibri"/>
        <family val="2"/>
        <scheme val="minor"/>
      </rPr>
      <t>∪ B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</si>
  <si>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r>
      <t>A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∪ C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</si>
  <si>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r>
      <t>B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∪ C</t>
    </r>
    <r>
      <rPr>
        <vertAlign val="superscript"/>
        <sz val="12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=</t>
    </r>
  </si>
  <si>
    <t>Erzeugung der Mengen:</t>
  </si>
  <si>
    <t>Beispielklausur</t>
  </si>
  <si>
    <t>x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</si>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</sst>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Alignment="1" applyProtection="1">
      <alignment horizontal="right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5" fillId="0" borderId="8" xfId="0" applyFont="1" applyFill="1" applyBorder="1" applyProtection="1"/>
    <xf numFmtId="0" fontId="5" fillId="0" borderId="5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5" fillId="0" borderId="9" xfId="0" applyFont="1" applyFill="1" applyBorder="1" applyProtection="1"/>
    <xf numFmtId="0" fontId="5" fillId="0" borderId="6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left"/>
    </xf>
    <xf numFmtId="0" fontId="5" fillId="0" borderId="4" xfId="0" applyFont="1" applyFill="1" applyBorder="1" applyProtection="1"/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5" fillId="3" borderId="7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19"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sz val="12"/>
        <name val="Calibri"/>
        <family val="2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sz val="12"/>
        <name val="Calibri"/>
        <family val="2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sz val="12"/>
        <name val="Calibri"/>
        <family val="2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sz val="12"/>
        <name val="Calibri"/>
        <family val="2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sz val="12"/>
        <name val="Calibri"/>
        <family val="2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sz val="12"/>
        <name val="Calibri"/>
        <family val="2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sz val="12"/>
        <name val="Calibri"/>
        <family val="2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0" tint="-0.34998626667073579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0" tint="-0.34998626667073579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0" tint="-0.34998626667073579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0" tint="-0.34998626667073579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sz val="12"/>
        <name val="Calibri"/>
        <family val="2"/>
      </font>
      <protection locked="1" hidden="0"/>
    </dxf>
    <dxf>
      <font>
        <strike val="0"/>
        <outline val="0"/>
        <shadow val="0"/>
        <u val="none"/>
        <sz val="12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sz val="12"/>
        <name val="Calibri"/>
        <family val="2"/>
      </font>
      <protection locked="1" hidden="0"/>
    </dxf>
    <dxf>
      <font>
        <strike val="0"/>
        <outline val="0"/>
        <shadow val="0"/>
        <u val="none"/>
        <sz val="12"/>
        <name val="Calibri"/>
        <family val="2"/>
      </font>
      <protection locked="1" hidden="0"/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5FEBE"/>
      <color rgb="FFFFDA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U$11" noThreeD="1"/>
</file>

<file path=xl/ctrlProps/ctrlProp2.xml><?xml version="1.0" encoding="utf-8"?>
<formControlPr xmlns="http://schemas.microsoft.com/office/spreadsheetml/2009/9/main" objectType="CheckBox" fmlaLink="$U$12" noThreeD="1"/>
</file>

<file path=xl/ctrlProps/ctrlProp3.xml><?xml version="1.0" encoding="utf-8"?>
<formControlPr xmlns="http://schemas.microsoft.com/office/spreadsheetml/2009/9/main" objectType="CheckBox" fmlaLink="$U$13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7</xdr:row>
      <xdr:rowOff>123825</xdr:rowOff>
    </xdr:from>
    <xdr:to>
      <xdr:col>5</xdr:col>
      <xdr:colOff>485776</xdr:colOff>
      <xdr:row>15</xdr:row>
      <xdr:rowOff>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85900" y="1076325"/>
          <a:ext cx="3400426" cy="1400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695325</xdr:colOff>
      <xdr:row>4</xdr:row>
      <xdr:rowOff>28575</xdr:rowOff>
    </xdr:from>
    <xdr:to>
      <xdr:col>6</xdr:col>
      <xdr:colOff>457201</xdr:colOff>
      <xdr:row>11</xdr:row>
      <xdr:rowOff>95250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86000" y="409575"/>
          <a:ext cx="3552826" cy="1400175"/>
        </a:xfrm>
        <a:prstGeom prst="ellipse">
          <a:avLst/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457200</xdr:colOff>
      <xdr:row>4</xdr:row>
      <xdr:rowOff>47625</xdr:rowOff>
    </xdr:from>
    <xdr:to>
      <xdr:col>4</xdr:col>
      <xdr:colOff>219076</xdr:colOff>
      <xdr:row>11</xdr:row>
      <xdr:rowOff>114300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57200" y="619125"/>
          <a:ext cx="2809876" cy="14001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9525</xdr:rowOff>
        </xdr:from>
        <xdr:to>
          <xdr:col>18</xdr:col>
          <xdr:colOff>57150</xdr:colOff>
          <xdr:row>11</xdr:row>
          <xdr:rowOff>19050</xdr:rowOff>
        </xdr:to>
        <xdr:sp macro="" textlink="">
          <xdr:nvSpPr>
            <xdr:cNvPr id="1025" name="Check Box 1" descr="Mengen ausblende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Mengen ausblenden</a:t>
              </a:r>
            </a:p>
          </xdr:txBody>
        </xdr:sp>
        <xdr:clientData fLocksWithSheet="0"/>
      </xdr:twoCellAnchor>
    </mc:Choice>
    <mc:Fallback/>
  </mc:AlternateContent>
  <xdr:twoCellAnchor>
    <xdr:from>
      <xdr:col>28</xdr:col>
      <xdr:colOff>0</xdr:colOff>
      <xdr:row>9</xdr:row>
      <xdr:rowOff>1</xdr:rowOff>
    </xdr:from>
    <xdr:to>
      <xdr:col>39</xdr:col>
      <xdr:colOff>28575</xdr:colOff>
      <xdr:row>14</xdr:row>
      <xdr:rowOff>28576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87200" y="1800226"/>
          <a:ext cx="26003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Mengen-Bereich (orange)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28</xdr:col>
      <xdr:colOff>9528</xdr:colOff>
      <xdr:row>8</xdr:row>
      <xdr:rowOff>32899</xdr:rowOff>
    </xdr:from>
    <xdr:to>
      <xdr:col>37</xdr:col>
      <xdr:colOff>4</xdr:colOff>
      <xdr:row>8</xdr:row>
      <xdr:rowOff>147199</xdr:rowOff>
    </xdr:to>
    <xdr:sp macro="" textlink="">
      <xdr:nvSpPr>
        <xdr:cNvPr id="26" name="Geschweifte Klammer links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16200000">
          <a:off x="17954629" y="880623"/>
          <a:ext cx="114300" cy="1619251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9525</xdr:rowOff>
        </xdr:from>
        <xdr:to>
          <xdr:col>18</xdr:col>
          <xdr:colOff>57150</xdr:colOff>
          <xdr:row>12</xdr:row>
          <xdr:rowOff>19050</xdr:rowOff>
        </xdr:to>
        <xdr:sp macro="" textlink="">
          <xdr:nvSpPr>
            <xdr:cNvPr id="1027" name="Check Box 3" descr="Ergebnisse ausblende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Ergebnisse ausblenden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9525</xdr:rowOff>
        </xdr:from>
        <xdr:to>
          <xdr:col>18</xdr:col>
          <xdr:colOff>57150</xdr:colOff>
          <xdr:row>13</xdr:row>
          <xdr:rowOff>19050</xdr:rowOff>
        </xdr:to>
        <xdr:sp macro="" textlink="">
          <xdr:nvSpPr>
            <xdr:cNvPr id="1028" name="Check Box 4" descr="Ergebnisse ausblenden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Filter ausblenden</a:t>
              </a:r>
            </a:p>
          </xdr:txBody>
        </xdr:sp>
        <xdr:clientData fLocksWithSheet="0"/>
      </xdr:twoCellAnchor>
    </mc:Choice>
    <mc:Fallback/>
  </mc:AlternateContent>
  <xdr:twoCellAnchor>
    <xdr:from>
      <xdr:col>14</xdr:col>
      <xdr:colOff>47625</xdr:colOff>
      <xdr:row>13</xdr:row>
      <xdr:rowOff>152401</xdr:rowOff>
    </xdr:from>
    <xdr:to>
      <xdr:col>26</xdr:col>
      <xdr:colOff>76200</xdr:colOff>
      <xdr:row>16</xdr:row>
      <xdr:rowOff>66675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210550" y="2752726"/>
          <a:ext cx="339090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Andere Filter löschen.</a:t>
          </a:r>
        </a:p>
        <a:p>
          <a:r>
            <a:rPr lang="de-DE" sz="900"/>
            <a:t>2. Mit "x" und OK </a:t>
          </a:r>
          <a:r>
            <a:rPr lang="de-DE" sz="900" baseline="0"/>
            <a:t>eine neue zufällige Auswahl erzeugen. </a:t>
          </a:r>
        </a:p>
        <a:p>
          <a:r>
            <a:rPr lang="de-DE" sz="900" baseline="0"/>
            <a:t>(Hinweis: Evtl. keine </a:t>
          </a:r>
          <a:r>
            <a:rPr lang="de-DE" sz="900" i="1" baseline="0"/>
            <a:t>eindeutige</a:t>
          </a:r>
          <a:r>
            <a:rPr lang="de-DE" sz="900" baseline="0"/>
            <a:t> Bestimmung der Mengen möglich.)</a:t>
          </a:r>
          <a:endParaRPr lang="de-DE" sz="900"/>
        </a:p>
      </xdr:txBody>
    </xdr:sp>
    <xdr:clientData/>
  </xdr:twoCellAnchor>
  <xdr:twoCellAnchor>
    <xdr:from>
      <xdr:col>14</xdr:col>
      <xdr:colOff>9527</xdr:colOff>
      <xdr:row>16</xdr:row>
      <xdr:rowOff>156726</xdr:rowOff>
    </xdr:from>
    <xdr:to>
      <xdr:col>14</xdr:col>
      <xdr:colOff>587542</xdr:colOff>
      <xdr:row>17</xdr:row>
      <xdr:rowOff>80715</xdr:rowOff>
    </xdr:to>
    <xdr:sp macro="" textlink="">
      <xdr:nvSpPr>
        <xdr:cNvPr id="11" name="Geschweifte Klammer link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8399453" y="3130125"/>
          <a:ext cx="124014" cy="578015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8CC7D0-D035-4EAB-B9DB-458493FE31BA}" name="Tabelle1" displayName="Tabelle1" ref="B18:O53" totalsRowShown="0" headerRowDxfId="15" dataDxfId="14">
  <autoFilter ref="B18:O53" xr:uid="{5D06EC69-8C14-462B-A1DA-80A6F2B2FC37}">
    <filterColumn colId="12">
      <customFilters>
        <customFilter operator="notEqual" val=" "/>
      </customFilters>
    </filterColumn>
  </autoFilter>
  <tableColumns count="14">
    <tableColumn id="1" xr3:uid="{35038EFC-5234-4F3A-91CE-74EBA8A65921}" name="Operation" dataDxfId="13"/>
    <tableColumn id="2" xr3:uid="{62F74646-AF3D-40BA-A3FF-F0983BEC3B30}" name="Ergebnis" dataDxfId="12"/>
    <tableColumn id="3" xr3:uid="{220C1AC3-E926-4704-8D9D-2E4053F88BD8}" name="Komplement" dataDxfId="11"/>
    <tableColumn id="6" xr3:uid="{6F3857EB-0374-499D-B8F3-E867E9F889C4}" name="Vereinigung" dataDxfId="10"/>
    <tableColumn id="12" xr3:uid="{C255E537-0D8F-4626-B5C7-CD9D4F726D5C}" name="Schnittmenge" dataDxfId="9"/>
    <tableColumn id="11" xr3:uid="{AB4BF2D0-83D0-4C06-80E2-BB48FB8D25A1}" name="Differenz" dataDxfId="8"/>
    <tableColumn id="4" xr3:uid="{56B3025E-21DA-4D93-B1A4-F714F3B0264E}" name="Z" dataDxfId="7">
      <calculatedColumnFormula>RANDBETWEEN(0,3)</calculatedColumnFormula>
    </tableColumn>
    <tableColumn id="5" xr3:uid="{B91317E9-F6E1-4030-9FA7-187CDFFB8ECA}" name="Spalte5" dataDxfId="6">
      <calculatedColumnFormula>IF(Tabelle1[[#This Row],[Z]]=1,"x","")</calculatedColumnFormula>
    </tableColumn>
    <tableColumn id="7" xr3:uid="{5988625E-CE48-4A8E-8208-F2992B4D66CB}" name="Spalte7" dataDxfId="5"/>
    <tableColumn id="8" xr3:uid="{02C296C1-D051-4DC6-9A96-6E887EA3CF81}" name="Spalte8" dataDxfId="4"/>
    <tableColumn id="9" xr3:uid="{9D9FBEF0-4CD4-4F93-B2BE-A66F72837F64}" name="Spalte9" dataDxfId="3"/>
    <tableColumn id="10" xr3:uid="{A16994CB-26FB-4CCA-8254-6E52E959D8F3}" name="Spalte10" dataDxfId="2"/>
    <tableColumn id="13" xr3:uid="{E3693FEB-9303-4906-82BE-BC9B9035B135}" name="Beispielklausur" dataDxfId="1"/>
    <tableColumn id="14" xr3:uid="{3E668114-ED28-42CA-BD02-4D7057DF3802}" name="Zufall" dataDxfId="0">
      <calculatedColumnFormula>IF(Tabelle1[[#This Row],[Z]]=1,"x","")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1582-2C38-43E5-A435-3DFD209BDF1D}">
  <sheetPr codeName="Tabelle1"/>
  <dimension ref="A2:AK151"/>
  <sheetViews>
    <sheetView showGridLines="0" showRowColHeaders="0" tabSelected="1" zoomScaleNormal="100" workbookViewId="0">
      <pane ySplit="18" topLeftCell="A19" activePane="bottomLeft" state="frozen"/>
      <selection pane="bottomLeft" activeCell="R6" sqref="R6"/>
    </sheetView>
  </sheetViews>
  <sheetFormatPr baseColWidth="10" defaultRowHeight="15.75" outlineLevelCol="1" x14ac:dyDescent="0.25"/>
  <cols>
    <col min="1" max="1" width="11.42578125" style="8" customWidth="1"/>
    <col min="2" max="2" width="12.7109375" style="5" customWidth="1"/>
    <col min="3" max="3" width="22.85546875" style="5" customWidth="1"/>
    <col min="4" max="4" width="16.85546875" style="5" customWidth="1"/>
    <col min="5" max="5" width="13.42578125" style="5" customWidth="1"/>
    <col min="6" max="6" width="14.7109375" style="5" customWidth="1"/>
    <col min="7" max="7" width="12.7109375" style="7" customWidth="1"/>
    <col min="8" max="9" width="12.7109375" style="7" hidden="1" customWidth="1" outlineLevel="1"/>
    <col min="10" max="10" width="23.42578125" style="8" hidden="1" customWidth="1" outlineLevel="1"/>
    <col min="11" max="12" width="11.42578125" style="8" hidden="1" customWidth="1" outlineLevel="1"/>
    <col min="13" max="13" width="10.7109375" style="8" hidden="1" customWidth="1" outlineLevel="1"/>
    <col min="14" max="14" width="17.7109375" style="8" customWidth="1" collapsed="1"/>
    <col min="15" max="15" width="9.140625" style="8" customWidth="1"/>
    <col min="16" max="16" width="3.42578125" style="13" customWidth="1"/>
    <col min="17" max="17" width="13.42578125" style="13" customWidth="1"/>
    <col min="18" max="29" width="2.7109375" style="13" customWidth="1"/>
    <col min="30" max="38" width="2.7109375" style="8" customWidth="1"/>
    <col min="39" max="16384" width="11.42578125" style="8"/>
  </cols>
  <sheetData>
    <row r="2" spans="1:37" x14ac:dyDescent="0.25">
      <c r="B2" s="34" t="s">
        <v>54</v>
      </c>
      <c r="Q2" s="13" t="s">
        <v>71</v>
      </c>
    </row>
    <row r="4" spans="1:37" x14ac:dyDescent="0.25">
      <c r="B4" s="4" t="s">
        <v>19</v>
      </c>
      <c r="E4" s="6" t="s">
        <v>20</v>
      </c>
      <c r="Q4" s="9" t="s">
        <v>37</v>
      </c>
      <c r="R4" s="10" t="s">
        <v>0</v>
      </c>
      <c r="S4" s="11" t="s">
        <v>1</v>
      </c>
      <c r="T4" s="11" t="s">
        <v>2</v>
      </c>
      <c r="U4" s="11" t="s">
        <v>3</v>
      </c>
      <c r="V4" s="11" t="s">
        <v>4</v>
      </c>
      <c r="W4" s="11" t="s">
        <v>5</v>
      </c>
      <c r="X4" s="11" t="s">
        <v>6</v>
      </c>
      <c r="Y4" s="11" t="s">
        <v>7</v>
      </c>
      <c r="Z4" s="11" t="s">
        <v>8</v>
      </c>
      <c r="AA4" s="12"/>
      <c r="AD4" s="13"/>
      <c r="AE4" s="13"/>
      <c r="AF4" s="13"/>
      <c r="AG4" s="13"/>
      <c r="AH4" s="13"/>
      <c r="AI4" s="13"/>
      <c r="AJ4" s="13"/>
      <c r="AK4" s="13"/>
    </row>
    <row r="5" spans="1:37" x14ac:dyDescent="0.25">
      <c r="Q5" s="14" t="s">
        <v>41</v>
      </c>
      <c r="R5" s="15">
        <v>1</v>
      </c>
      <c r="S5" s="16">
        <v>1</v>
      </c>
      <c r="T5" s="16">
        <v>1</v>
      </c>
      <c r="U5" s="16">
        <v>1</v>
      </c>
      <c r="V5" s="16">
        <v>1</v>
      </c>
      <c r="W5" s="16">
        <v>1</v>
      </c>
      <c r="X5" s="16">
        <v>1</v>
      </c>
      <c r="Y5" s="16">
        <v>1</v>
      </c>
      <c r="Z5" s="16">
        <v>1</v>
      </c>
      <c r="AA5" s="12"/>
      <c r="AD5" s="13"/>
      <c r="AE5" s="13"/>
      <c r="AF5" s="13"/>
      <c r="AG5" s="13"/>
      <c r="AH5" s="13"/>
      <c r="AI5" s="13"/>
      <c r="AJ5" s="13"/>
      <c r="AK5" s="13"/>
    </row>
    <row r="6" spans="1:37" x14ac:dyDescent="0.25">
      <c r="A6" s="2"/>
      <c r="B6" s="3"/>
      <c r="C6" s="3"/>
      <c r="D6" s="3"/>
      <c r="E6" s="3"/>
      <c r="F6" s="3"/>
      <c r="G6" s="1"/>
      <c r="J6" s="8" t="str">
        <f>SUBSTITUTE(G14,"}","")</f>
        <v>{1, 2, 3, 4</v>
      </c>
      <c r="K6" s="8" t="str">
        <f>SUBSTITUTE(J6,"{","")</f>
        <v>1, 2, 3, 4</v>
      </c>
      <c r="L6" s="8" t="str">
        <f>CONCATENATE("{",IF(R6=1,"1, ",""),IF(S6=1,"2, ",""),IF(T6=1,"3, ",""),IF(U6=1,"4, ",""),IF(V6=1,"5, ",""),IF(W6=1,"6, ",""),IF(X6=1,"7, ",""),IF(Y6=1,"8, ",""),IF(Z6=1,"9, ",""),"}")</f>
        <v>{1, 2, 3, 4, }</v>
      </c>
      <c r="Q6" s="17" t="s">
        <v>38</v>
      </c>
      <c r="R6" s="39">
        <v>1</v>
      </c>
      <c r="S6" s="40">
        <v>1</v>
      </c>
      <c r="T6" s="40">
        <v>1</v>
      </c>
      <c r="U6" s="40">
        <v>1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C6" s="18">
        <f ca="1">RANDBETWEEN(0,1)</f>
        <v>1</v>
      </c>
      <c r="AD6" s="19">
        <f t="shared" ref="AD6:AK8" ca="1" si="0">RANDBETWEEN(0,1)</f>
        <v>0</v>
      </c>
      <c r="AE6" s="19">
        <f t="shared" ca="1" si="0"/>
        <v>0</v>
      </c>
      <c r="AF6" s="19">
        <f t="shared" ca="1" si="0"/>
        <v>0</v>
      </c>
      <c r="AG6" s="19">
        <f t="shared" ca="1" si="0"/>
        <v>1</v>
      </c>
      <c r="AH6" s="19">
        <f t="shared" ca="1" si="0"/>
        <v>0</v>
      </c>
      <c r="AI6" s="19">
        <f t="shared" ca="1" si="0"/>
        <v>1</v>
      </c>
      <c r="AJ6" s="19">
        <f t="shared" ca="1" si="0"/>
        <v>0</v>
      </c>
      <c r="AK6" s="20">
        <f t="shared" ca="1" si="0"/>
        <v>1</v>
      </c>
    </row>
    <row r="7" spans="1:37" x14ac:dyDescent="0.25">
      <c r="A7" s="2"/>
      <c r="B7" s="33" t="str">
        <f>K45</f>
        <v>1, 2</v>
      </c>
      <c r="C7" s="3"/>
      <c r="D7" s="33" t="str">
        <f>K51</f>
        <v>3</v>
      </c>
      <c r="E7" s="3"/>
      <c r="F7" s="33" t="str">
        <f>K46</f>
        <v>5</v>
      </c>
      <c r="G7" s="1"/>
      <c r="J7" s="8" t="str">
        <f>SUBSTITUTE(G15,"}","")</f>
        <v>{3, 5, 6</v>
      </c>
      <c r="K7" s="8" t="str">
        <f>SUBSTITUTE(J7,"{","")</f>
        <v>3, 5, 6</v>
      </c>
      <c r="L7" s="8" t="str">
        <f>CONCATENATE("{",IF(R7=1,"1, ",""),IF(S7=1,"2, ",""),IF(T7=1,"3, ",""),IF(U7=1,"4, ",""),IF(V7=1,"5, ",""),IF(W7=1,"6, ",""),IF(X7=1,"7, ",""),IF(Y7=1,"8, ",""),IF(Z7=1,"9, ",""),"}")</f>
        <v>{3, 5, 6, }</v>
      </c>
      <c r="Q7" s="17" t="s">
        <v>39</v>
      </c>
      <c r="R7" s="39">
        <v>0</v>
      </c>
      <c r="S7" s="40">
        <v>0</v>
      </c>
      <c r="T7" s="40">
        <v>1</v>
      </c>
      <c r="U7" s="40">
        <v>0</v>
      </c>
      <c r="V7" s="40">
        <v>1</v>
      </c>
      <c r="W7" s="40">
        <v>1</v>
      </c>
      <c r="X7" s="40">
        <v>0</v>
      </c>
      <c r="Y7" s="40">
        <v>0</v>
      </c>
      <c r="Z7" s="40">
        <v>0</v>
      </c>
      <c r="AC7" s="21">
        <f t="shared" ref="AC7:AC8" ca="1" si="1">RANDBETWEEN(0,1)</f>
        <v>0</v>
      </c>
      <c r="AD7" s="22">
        <f t="shared" ca="1" si="0"/>
        <v>1</v>
      </c>
      <c r="AE7" s="22">
        <f t="shared" ca="1" si="0"/>
        <v>0</v>
      </c>
      <c r="AF7" s="22">
        <f t="shared" ca="1" si="0"/>
        <v>0</v>
      </c>
      <c r="AG7" s="22">
        <f t="shared" ca="1" si="0"/>
        <v>1</v>
      </c>
      <c r="AH7" s="22">
        <f t="shared" ca="1" si="0"/>
        <v>1</v>
      </c>
      <c r="AI7" s="22">
        <f t="shared" ca="1" si="0"/>
        <v>1</v>
      </c>
      <c r="AJ7" s="22">
        <f t="shared" ca="1" si="0"/>
        <v>0</v>
      </c>
      <c r="AK7" s="23">
        <f t="shared" ca="1" si="0"/>
        <v>0</v>
      </c>
    </row>
    <row r="8" spans="1:37" x14ac:dyDescent="0.25">
      <c r="A8" s="2"/>
      <c r="B8" s="3"/>
      <c r="C8" s="3"/>
      <c r="D8" s="3"/>
      <c r="E8" s="3"/>
      <c r="F8" s="3"/>
      <c r="G8" s="1"/>
      <c r="J8" s="8" t="str">
        <f>SUBSTITUTE(G16,"}","")</f>
        <v>{4, 6, 7, 8, 9</v>
      </c>
      <c r="K8" s="8" t="str">
        <f>SUBSTITUTE(J8,"{","")</f>
        <v>4, 6, 7, 8, 9</v>
      </c>
      <c r="L8" s="8" t="str">
        <f>CONCATENATE("{",IF(R8=1,"1, ",""),IF(S8=1,"2, ",""),IF(T8=1,"3, ",""),IF(U8=1,"4, ",""),IF(V8=1,"5, ",""),IF(W8=1,"6, ",""),IF(X8=1,"7, ",""),IF(Y8=1,"8, ",""),IF(Z8=1,"9, ",""),"}")</f>
        <v>{4, 6, 7, 8, 9, }</v>
      </c>
      <c r="Q8" s="17" t="s">
        <v>40</v>
      </c>
      <c r="R8" s="39">
        <v>0</v>
      </c>
      <c r="S8" s="40">
        <v>0</v>
      </c>
      <c r="T8" s="40">
        <v>0</v>
      </c>
      <c r="U8" s="40">
        <v>1</v>
      </c>
      <c r="V8" s="40">
        <v>0</v>
      </c>
      <c r="W8" s="40">
        <v>1</v>
      </c>
      <c r="X8" s="40">
        <v>1</v>
      </c>
      <c r="Y8" s="40">
        <v>1</v>
      </c>
      <c r="Z8" s="40">
        <v>1</v>
      </c>
      <c r="AC8" s="24">
        <f t="shared" ca="1" si="1"/>
        <v>0</v>
      </c>
      <c r="AD8" s="25">
        <f t="shared" ca="1" si="0"/>
        <v>0</v>
      </c>
      <c r="AE8" s="25">
        <f t="shared" ca="1" si="0"/>
        <v>0</v>
      </c>
      <c r="AF8" s="25">
        <f t="shared" ca="1" si="0"/>
        <v>0</v>
      </c>
      <c r="AG8" s="25">
        <f t="shared" ca="1" si="0"/>
        <v>1</v>
      </c>
      <c r="AH8" s="25">
        <f t="shared" ca="1" si="0"/>
        <v>1</v>
      </c>
      <c r="AI8" s="25">
        <f t="shared" ca="1" si="0"/>
        <v>0</v>
      </c>
      <c r="AJ8" s="25">
        <f t="shared" ca="1" si="0"/>
        <v>1</v>
      </c>
      <c r="AK8" s="26">
        <f t="shared" ca="1" si="0"/>
        <v>1</v>
      </c>
    </row>
    <row r="9" spans="1:37" x14ac:dyDescent="0.25">
      <c r="A9" s="2"/>
      <c r="B9" s="3"/>
      <c r="C9" s="3"/>
      <c r="D9" s="33" t="str">
        <f>K50</f>
        <v/>
      </c>
      <c r="E9" s="3"/>
      <c r="F9" s="3"/>
      <c r="G9" s="1"/>
    </row>
    <row r="10" spans="1:37" x14ac:dyDescent="0.25">
      <c r="A10" s="2"/>
      <c r="B10" s="3"/>
      <c r="C10" s="3"/>
      <c r="D10" s="3"/>
      <c r="E10" s="3"/>
      <c r="F10" s="3"/>
      <c r="G10" s="1"/>
    </row>
    <row r="11" spans="1:37" x14ac:dyDescent="0.25">
      <c r="A11" s="2"/>
      <c r="B11" s="3"/>
      <c r="C11" s="33" t="str">
        <f>K52</f>
        <v>4</v>
      </c>
      <c r="D11" s="3"/>
      <c r="E11" s="33" t="str">
        <f>K53</f>
        <v>6</v>
      </c>
      <c r="F11" s="3"/>
      <c r="G11" s="1"/>
      <c r="Q11" s="8"/>
      <c r="R11" s="8"/>
      <c r="U11" s="28" t="b">
        <v>0</v>
      </c>
    </row>
    <row r="12" spans="1:37" x14ac:dyDescent="0.25">
      <c r="A12" s="2"/>
      <c r="B12" s="3"/>
      <c r="C12" s="3"/>
      <c r="D12" s="3"/>
      <c r="E12" s="3"/>
      <c r="F12" s="3"/>
      <c r="G12" s="1"/>
      <c r="Q12" s="8"/>
      <c r="R12" s="8"/>
      <c r="U12" s="28" t="b">
        <v>0</v>
      </c>
    </row>
    <row r="13" spans="1:37" x14ac:dyDescent="0.25">
      <c r="A13" s="2"/>
      <c r="B13" s="3"/>
      <c r="C13" s="3"/>
      <c r="D13" s="3"/>
      <c r="E13" s="3"/>
      <c r="F13" s="27" t="s">
        <v>55</v>
      </c>
      <c r="G13" s="8" t="s">
        <v>35</v>
      </c>
      <c r="I13" s="13"/>
      <c r="Q13" s="8"/>
      <c r="R13" s="8"/>
      <c r="U13" s="28" t="b">
        <v>0</v>
      </c>
    </row>
    <row r="14" spans="1:37" x14ac:dyDescent="0.25">
      <c r="A14" s="2"/>
      <c r="B14" s="3"/>
      <c r="C14" s="3"/>
      <c r="D14" s="33" t="str">
        <f>K44</f>
        <v>7, 8, 9</v>
      </c>
      <c r="E14" s="3"/>
      <c r="F14" s="7" t="s">
        <v>13</v>
      </c>
      <c r="G14" s="8" t="str">
        <f>SUBSTITUTE(L6,", }","}")</f>
        <v>{1, 2, 3, 4}</v>
      </c>
      <c r="I14" s="13"/>
    </row>
    <row r="15" spans="1:37" x14ac:dyDescent="0.25">
      <c r="A15" s="2"/>
      <c r="B15" s="3"/>
      <c r="C15" s="3"/>
      <c r="D15" s="3"/>
      <c r="E15" s="3"/>
      <c r="F15" s="7" t="s">
        <v>12</v>
      </c>
      <c r="G15" s="8" t="str">
        <f>SUBSTITUTE(L7,", }","}")</f>
        <v>{3, 5, 6}</v>
      </c>
      <c r="I15" s="13"/>
    </row>
    <row r="16" spans="1:37" x14ac:dyDescent="0.25">
      <c r="D16" s="29" t="s">
        <v>21</v>
      </c>
      <c r="F16" s="7" t="s">
        <v>11</v>
      </c>
      <c r="G16" s="8" t="str">
        <f>SUBSTITUTE(L8,", }","}")</f>
        <v>{4, 6, 7, 8, 9}</v>
      </c>
      <c r="I16" s="13"/>
    </row>
    <row r="17" spans="1:15" x14ac:dyDescent="0.25">
      <c r="D17" s="29"/>
    </row>
    <row r="18" spans="1:15" ht="22.5" customHeight="1" x14ac:dyDescent="0.25">
      <c r="B18" s="13" t="s">
        <v>47</v>
      </c>
      <c r="C18" s="13" t="s">
        <v>49</v>
      </c>
      <c r="D18" s="30" t="s">
        <v>50</v>
      </c>
      <c r="E18" s="30" t="s">
        <v>51</v>
      </c>
      <c r="F18" s="30" t="s">
        <v>52</v>
      </c>
      <c r="G18" s="30" t="s">
        <v>53</v>
      </c>
      <c r="H18" s="5" t="s">
        <v>74</v>
      </c>
      <c r="I18" s="5" t="s">
        <v>42</v>
      </c>
      <c r="J18" s="8" t="s">
        <v>43</v>
      </c>
      <c r="K18" s="8" t="s">
        <v>44</v>
      </c>
      <c r="L18" s="8" t="s">
        <v>45</v>
      </c>
      <c r="M18" s="8" t="s">
        <v>46</v>
      </c>
      <c r="N18" s="8" t="s">
        <v>72</v>
      </c>
      <c r="O18" s="8" t="s">
        <v>48</v>
      </c>
    </row>
    <row r="19" spans="1:15" ht="22.5" hidden="1" customHeight="1" x14ac:dyDescent="0.25">
      <c r="B19" s="35" t="s">
        <v>56</v>
      </c>
      <c r="C19" s="8" t="str">
        <f t="shared" ref="C19:C53" si="2">SUBSTITUTE(L19,", }","}")</f>
        <v>{5, 6, 7, 8, 9}</v>
      </c>
      <c r="D19" s="36" t="s">
        <v>73</v>
      </c>
      <c r="E19" s="36"/>
      <c r="F19" s="36"/>
      <c r="G19" s="36"/>
      <c r="H19" s="5">
        <f t="shared" ref="H19:H53" ca="1" si="3">RANDBETWEEN(0,3)</f>
        <v>3</v>
      </c>
      <c r="I19" s="5" t="str">
        <f ca="1">IF(Tabelle1[[#This Row],[Z]]=1,"x","")</f>
        <v/>
      </c>
      <c r="J19" s="5" t="str">
        <f t="shared" ref="J19:J53" si="4">SUBSTITUTE(C19,"}","")</f>
        <v>{5, 6, 7, 8, 9</v>
      </c>
      <c r="K19" s="5" t="str">
        <f t="shared" ref="K19:K53" si="5">SUBSTITUTE(J19,"{","")</f>
        <v>5, 6, 7, 8, 9</v>
      </c>
      <c r="L19" s="5" t="str">
        <f>CONCATENATE("{",IF(AND(R5=1,R6=0),"1, ",""),IF(AND(S5=1,S6=0),"2, ",""),IF(AND(T5=1,T6=0),"3, ",""),IF(AND(U5=1,U6=0),"4, ",""),IF(AND(V5=1,V6=0),"5, ",""),IF(AND(W5=1,W6=0),"6, ",""),IF(AND(X5=1,X6=0),"7, ",""),IF(AND(Y5=1,Y6=0),"8, ",""),IF(AND(Z5=1,Z6=0),"9, ",""),"}")</f>
        <v>{5, 6, 7, 8, 9, }</v>
      </c>
      <c r="M19" s="5"/>
      <c r="N19" s="5"/>
      <c r="O19" s="37" t="str">
        <f ca="1">IF(Tabelle1[[#This Row],[Z]]=1,"x","")</f>
        <v/>
      </c>
    </row>
    <row r="20" spans="1:15" ht="22.5" hidden="1" customHeight="1" x14ac:dyDescent="0.25">
      <c r="A20" s="8" t="s">
        <v>36</v>
      </c>
      <c r="B20" s="35" t="s">
        <v>57</v>
      </c>
      <c r="C20" s="8" t="str">
        <f t="shared" si="2"/>
        <v>{1, 2, 4, 7, 8, 9}</v>
      </c>
      <c r="D20" s="36" t="s">
        <v>73</v>
      </c>
      <c r="E20" s="36"/>
      <c r="F20" s="36"/>
      <c r="G20" s="36"/>
      <c r="H20" s="5">
        <f t="shared" ca="1" si="3"/>
        <v>3</v>
      </c>
      <c r="I20" s="5" t="str">
        <f ca="1">IF(Tabelle1[[#This Row],[Z]]=1,"x","")</f>
        <v/>
      </c>
      <c r="J20" s="5" t="str">
        <f t="shared" si="4"/>
        <v>{1, 2, 4, 7, 8, 9</v>
      </c>
      <c r="K20" s="5" t="str">
        <f t="shared" si="5"/>
        <v>1, 2, 4, 7, 8, 9</v>
      </c>
      <c r="L20" s="5" t="str">
        <f>CONCATENATE("{",IF(AND(R5=1,R7=0),"1, ",""),IF(AND(S5=1,S7=0),"2, ",""),IF(AND(T5=1,T7=0),"3, ",""),IF(AND(U5=1,U7=0),"4, ",""),IF(AND(V5=1,V7=0),"5, ",""),IF(AND(W5=1,W7=0),"6, ",""),IF(AND(X5=1,X7=0),"7, ",""),IF(AND(Y5=1,Y7=0),"8, ",""),IF(AND(Z5=1,Z7=0),"9, ",""),"}")</f>
        <v>{1, 2, 4, 7, 8, 9, }</v>
      </c>
      <c r="M20" s="5"/>
      <c r="N20" s="5"/>
      <c r="O20" s="37" t="str">
        <f ca="1">IF(Tabelle1[[#This Row],[Z]]=1,"x","")</f>
        <v/>
      </c>
    </row>
    <row r="21" spans="1:15" ht="22.5" hidden="1" customHeight="1" x14ac:dyDescent="0.25">
      <c r="B21" s="35" t="s">
        <v>58</v>
      </c>
      <c r="C21" s="8" t="str">
        <f t="shared" si="2"/>
        <v>{1, 2, 3, 5}</v>
      </c>
      <c r="D21" s="36" t="s">
        <v>73</v>
      </c>
      <c r="E21" s="36"/>
      <c r="F21" s="36"/>
      <c r="G21" s="36"/>
      <c r="H21" s="5">
        <f t="shared" ca="1" si="3"/>
        <v>0</v>
      </c>
      <c r="I21" s="5" t="str">
        <f ca="1">IF(Tabelle1[[#This Row],[Z]]=1,"x","")</f>
        <v/>
      </c>
      <c r="J21" s="5" t="str">
        <f t="shared" si="4"/>
        <v>{1, 2, 3, 5</v>
      </c>
      <c r="K21" s="5" t="str">
        <f t="shared" si="5"/>
        <v>1, 2, 3, 5</v>
      </c>
      <c r="L21" s="5" t="str">
        <f>CONCATENATE("{",IF(AND(R5=1,R8=0),"1, ",""),IF(AND(S5=1,S8=0),"2, ",""),IF(AND(T5=1,T8=0),"3, ",""),IF(AND(U5=1,U8=0),"4, ",""),IF(AND(V5=1,V8=0),"5, ",""),IF(AND(W5=1,W8=0),"6, ",""),IF(AND(X5=1,X8=0),"7, ",""),IF(AND(Y5=1,Y8=0),"8, ",""),IF(AND(Z5=1,Z8=0),"9, ",""),"}")</f>
        <v>{1, 2, 3, 5, }</v>
      </c>
      <c r="M21" s="5"/>
      <c r="N21" s="5"/>
      <c r="O21" s="37" t="str">
        <f ca="1">IF(Tabelle1[[#This Row],[Z]]=1,"x","")</f>
        <v/>
      </c>
    </row>
    <row r="22" spans="1:15" ht="22.5" hidden="1" customHeight="1" x14ac:dyDescent="0.25">
      <c r="B22" s="35" t="s">
        <v>59</v>
      </c>
      <c r="C22" s="8" t="str">
        <f t="shared" si="2"/>
        <v>{7, 8, 9}</v>
      </c>
      <c r="D22" s="36" t="s">
        <v>73</v>
      </c>
      <c r="E22" s="36" t="s">
        <v>73</v>
      </c>
      <c r="F22" s="36"/>
      <c r="G22" s="36"/>
      <c r="H22" s="5">
        <f t="shared" ca="1" si="3"/>
        <v>0</v>
      </c>
      <c r="I22" s="5" t="str">
        <f ca="1">IF(Tabelle1[[#This Row],[Z]]=1,"x","")</f>
        <v/>
      </c>
      <c r="J22" s="5" t="str">
        <f t="shared" si="4"/>
        <v>{7, 8, 9</v>
      </c>
      <c r="K22" s="5" t="str">
        <f t="shared" si="5"/>
        <v>7, 8, 9</v>
      </c>
      <c r="L22" s="5" t="str">
        <f>CONCATENATE("{",IF(AND(R5=1,R6=0,R7=0),"1, ",""),IF(AND(S5=1,S6=0,S7=0),"2, ",""),IF(AND(T5=1,T6=0,T7=0),"3, ",""),IF(AND(U5=1,U6=0,U7=0),"4, ",""),IF(AND(V5=1,V6=0,V7=0),"5, ",""),IF(AND(W5=1,W6=0,W7=0),"6, ",""),IF(AND(X5=1,X6=0,X7=0),"7, ",""),IF(AND(Y5=1,Y6=0,Y7=0),"8, ",""),IF(AND(Z5=1,Z6=0,Z7=0),"9, ",""),"}")</f>
        <v>{7, 8, 9, }</v>
      </c>
      <c r="M22" s="5"/>
      <c r="N22" s="5"/>
      <c r="O22" s="37" t="str">
        <f ca="1">IF(Tabelle1[[#This Row],[Z]]=1,"x","")</f>
        <v/>
      </c>
    </row>
    <row r="23" spans="1:15" ht="22.5" hidden="1" customHeight="1" x14ac:dyDescent="0.25">
      <c r="B23" s="35" t="s">
        <v>60</v>
      </c>
      <c r="C23" s="8" t="str">
        <f t="shared" si="2"/>
        <v>{5}</v>
      </c>
      <c r="D23" s="36" t="s">
        <v>73</v>
      </c>
      <c r="E23" s="36" t="s">
        <v>73</v>
      </c>
      <c r="F23" s="36"/>
      <c r="G23" s="36"/>
      <c r="H23" s="5">
        <f t="shared" ca="1" si="3"/>
        <v>1</v>
      </c>
      <c r="I23" s="5" t="str">
        <f ca="1">IF(Tabelle1[[#This Row],[Z]]=1,"x","")</f>
        <v>x</v>
      </c>
      <c r="J23" s="5" t="str">
        <f t="shared" si="4"/>
        <v>{5</v>
      </c>
      <c r="K23" s="5" t="str">
        <f t="shared" si="5"/>
        <v>5</v>
      </c>
      <c r="L23" s="5" t="str">
        <f>CONCATENATE("{",IF(AND(R5=1,R6=0,R8=0),"1, ",""),IF(AND(S5=1,S6=0,S8=0),"2, ",""),IF(AND(T5=1,T6=0,T8=0),"3, ",""),IF(AND(U5=1,U6=0,U8=0),"4, ",""),IF(AND(V5=1,V6=0,V8=0),"5, ",""),IF(AND(W5=1,W6=0,W8=0),"6, ",""),IF(AND(X5=1,X6=0,X8=0),"7, ",""),IF(AND(Y5=1,Y6=0,Y8=0),"8, ",""),IF(AND(Z5=1,Z6=0,Z8=0),"9, ",""),"}")</f>
        <v>{5, }</v>
      </c>
      <c r="M23" s="5"/>
      <c r="N23" s="5"/>
      <c r="O23" s="37" t="str">
        <f ca="1">IF(Tabelle1[[#This Row],[Z]]=1,"x","")</f>
        <v>x</v>
      </c>
    </row>
    <row r="24" spans="1:15" ht="22.5" hidden="1" customHeight="1" x14ac:dyDescent="0.25">
      <c r="B24" s="35" t="s">
        <v>61</v>
      </c>
      <c r="C24" s="8" t="str">
        <f t="shared" si="2"/>
        <v>{1, 2}</v>
      </c>
      <c r="D24" s="36" t="s">
        <v>73</v>
      </c>
      <c r="E24" s="36" t="s">
        <v>73</v>
      </c>
      <c r="F24" s="36"/>
      <c r="G24" s="36"/>
      <c r="H24" s="5">
        <f t="shared" ca="1" si="3"/>
        <v>2</v>
      </c>
      <c r="I24" s="5" t="str">
        <f ca="1">IF(Tabelle1[[#This Row],[Z]]=1,"x","")</f>
        <v/>
      </c>
      <c r="J24" s="5" t="str">
        <f t="shared" si="4"/>
        <v>{1, 2</v>
      </c>
      <c r="K24" s="5" t="str">
        <f t="shared" si="5"/>
        <v>1, 2</v>
      </c>
      <c r="L24" s="5" t="str">
        <f>CONCATENATE("{",IF(AND(R5=1,R7=0,R8=0),"1, ",""),IF(AND(S5=1,S7=0,S8=0),"2, ",""),IF(AND(T5=1,T7=0,T8=0),"3, ",""),IF(AND(U5=1,U7=0,U8=0),"4, ",""),IF(AND(V5=1,V7=0,V8=0),"5, ",""),IF(AND(W5=1,W7=0,W8=0),"6, ",""),IF(AND(X5=1,X7=0,X8=0),"7, ",""),IF(AND(Y5=1,Y7=0,Y8=0),"8, ",""),IF(AND(Z5=1,Z7=0,Z8=0),"9, ",""),"}")</f>
        <v>{1, 2, }</v>
      </c>
      <c r="M24" s="5"/>
      <c r="N24" s="5"/>
      <c r="O24" s="37" t="str">
        <f ca="1">IF(Tabelle1[[#This Row],[Z]]=1,"x","")</f>
        <v/>
      </c>
    </row>
    <row r="25" spans="1:15" ht="22.5" hidden="1" customHeight="1" x14ac:dyDescent="0.25">
      <c r="B25" s="35" t="s">
        <v>62</v>
      </c>
      <c r="C25" s="8" t="str">
        <f t="shared" si="2"/>
        <v>{7, 8, 9}</v>
      </c>
      <c r="D25" s="36" t="s">
        <v>73</v>
      </c>
      <c r="E25" s="36"/>
      <c r="F25" s="36" t="s">
        <v>73</v>
      </c>
      <c r="G25" s="36"/>
      <c r="H25" s="5">
        <f t="shared" ca="1" si="3"/>
        <v>0</v>
      </c>
      <c r="I25" s="5" t="str">
        <f ca="1">IF(Tabelle1[[#This Row],[Z]]=1,"x","")</f>
        <v/>
      </c>
      <c r="J25" s="5" t="str">
        <f t="shared" si="4"/>
        <v>{7, 8, 9</v>
      </c>
      <c r="K25" s="5" t="str">
        <f t="shared" si="5"/>
        <v>7, 8, 9</v>
      </c>
      <c r="L25" s="5" t="str">
        <f>CONCATENATE("{",IF(AND(R5=1,R6=0,R7=0),"1, ",""),IF(AND(S5=1,S6=0,S7=0),"2, ",""),IF(AND(T5=1,T6=0,T7=0),"3, ",""),IF(AND(U5=1,U6=0,U7=0),"4, ",""),IF(AND(V5=1,V6=0,V7=0),"5, ",""),IF(AND(W5=1,W6=0,W7=0),"6, ",""),IF(AND(X5=1,X6=0,X7=0),"7, ",""),IF(AND(Y5=1,Y6=0,Y7=0),"8, ",""),IF(AND(Z5=1,Z6=0,Z7=0),"9, ",""),"}")</f>
        <v>{7, 8, 9, }</v>
      </c>
      <c r="M25" s="5"/>
      <c r="N25" s="5"/>
      <c r="O25" s="37" t="str">
        <f ca="1">IF(Tabelle1[[#This Row],[Z]]=1,"x","")</f>
        <v/>
      </c>
    </row>
    <row r="26" spans="1:15" ht="22.5" hidden="1" customHeight="1" x14ac:dyDescent="0.25">
      <c r="B26" s="35" t="s">
        <v>63</v>
      </c>
      <c r="C26" s="8" t="str">
        <f t="shared" si="2"/>
        <v>{5}</v>
      </c>
      <c r="D26" s="36" t="s">
        <v>73</v>
      </c>
      <c r="E26" s="36"/>
      <c r="F26" s="36" t="s">
        <v>73</v>
      </c>
      <c r="G26" s="36"/>
      <c r="H26" s="5">
        <f t="shared" ca="1" si="3"/>
        <v>1</v>
      </c>
      <c r="I26" s="5" t="str">
        <f ca="1">IF(Tabelle1[[#This Row],[Z]]=1,"x","")</f>
        <v>x</v>
      </c>
      <c r="J26" s="5" t="str">
        <f t="shared" si="4"/>
        <v>{5</v>
      </c>
      <c r="K26" s="5" t="str">
        <f t="shared" si="5"/>
        <v>5</v>
      </c>
      <c r="L26" s="5" t="str">
        <f>CONCATENATE("{",IF(AND(R5=1,R6=0,R8=0),"1, ",""),IF(AND(S5=1,S6=0,S8=0),"2, ",""),IF(AND(T5=1,T6=0,T8=0),"3, ",""),IF(AND(U5=1,U6=0,U8=0),"4, ",""),IF(AND(V5=1,V6=0,V8=0),"5, ",""),IF(AND(W5=1,W6=0,W8=0),"6, ",""),IF(AND(X5=1,X6=0,X8=0),"7, ",""),IF(AND(Y5=1,Y6=0,Y8=0),"8, ",""),IF(AND(Z5=1,Z6=0,Z8=0),"9, ",""),"}")</f>
        <v>{5, }</v>
      </c>
      <c r="M26" s="5"/>
      <c r="N26" s="5"/>
      <c r="O26" s="37" t="str">
        <f ca="1">IF(Tabelle1[[#This Row],[Z]]=1,"x","")</f>
        <v>x</v>
      </c>
    </row>
    <row r="27" spans="1:15" ht="22.5" hidden="1" customHeight="1" x14ac:dyDescent="0.25">
      <c r="B27" s="35" t="s">
        <v>64</v>
      </c>
      <c r="C27" s="8" t="str">
        <f t="shared" si="2"/>
        <v>{1, 2}</v>
      </c>
      <c r="D27" s="36" t="s">
        <v>73</v>
      </c>
      <c r="E27" s="36"/>
      <c r="F27" s="36" t="s">
        <v>73</v>
      </c>
      <c r="G27" s="36"/>
      <c r="H27" s="5">
        <f t="shared" ca="1" si="3"/>
        <v>2</v>
      </c>
      <c r="I27" s="5" t="str">
        <f ca="1">IF(Tabelle1[[#This Row],[Z]]=1,"x","")</f>
        <v/>
      </c>
      <c r="J27" s="5" t="str">
        <f t="shared" si="4"/>
        <v>{1, 2</v>
      </c>
      <c r="K27" s="5" t="str">
        <f t="shared" si="5"/>
        <v>1, 2</v>
      </c>
      <c r="L27" s="5" t="str">
        <f>CONCATENATE("{",IF(AND(R5=1,R7=0,R8=0),"1, ",""),IF(AND(S5=1,S7=0,S8=0),"2, ",""),IF(AND(T5=1,T7=0,T8=0),"3, ",""),IF(AND(U5=1,U7=0,U8=0),"4, ",""),IF(AND(V5=1,V7=0,V8=0),"5, ",""),IF(AND(W5=1,W7=0,W8=0),"6, ",""),IF(AND(X5=1,X7=0,X8=0),"7, ",""),IF(AND(Y5=1,Y7=0,Y8=0),"8, ",""),IF(AND(Z5=1,Z7=0,Z8=0),"9, ",""),"}")</f>
        <v>{1, 2, }</v>
      </c>
      <c r="M27" s="5"/>
      <c r="N27" s="5"/>
      <c r="O27" s="37" t="str">
        <f ca="1">IF(Tabelle1[[#This Row],[Z]]=1,"x","")</f>
        <v/>
      </c>
    </row>
    <row r="28" spans="1:15" ht="22.5" hidden="1" customHeight="1" x14ac:dyDescent="0.25">
      <c r="B28" s="35" t="s">
        <v>65</v>
      </c>
      <c r="C28" s="8" t="str">
        <f t="shared" si="2"/>
        <v>{1, 2, 4, 5, 6, 7, 8, 9}</v>
      </c>
      <c r="D28" s="36" t="s">
        <v>73</v>
      </c>
      <c r="E28" s="36"/>
      <c r="F28" s="36" t="s">
        <v>73</v>
      </c>
      <c r="G28" s="36"/>
      <c r="H28" s="5">
        <f t="shared" ca="1" si="3"/>
        <v>2</v>
      </c>
      <c r="I28" s="5" t="str">
        <f ca="1">IF(Tabelle1[[#This Row],[Z]]=1,"x","")</f>
        <v/>
      </c>
      <c r="J28" s="5" t="str">
        <f t="shared" si="4"/>
        <v>{1, 2, 4, 5, 6, 7, 8, 9</v>
      </c>
      <c r="K28" s="5" t="str">
        <f t="shared" si="5"/>
        <v>1, 2, 4, 5, 6, 7, 8, 9</v>
      </c>
      <c r="L28" s="5" t="str">
        <f>CONCATENATE("{",IF(OR(R6=0,R7=0),"1, ",""),IF(OR(S6=0,S7=0),"2, ",""),IF(OR(T6=0,T7=0),"3, ",""),IF(OR(U6=0,U7=0),"4, ",""),IF(OR(V6=0,V7=0),"5, ",""),IF(OR(W6=0,W7=0),"6, ",""),IF(OR(X6=0,X7=0),"7, ",""),IF(OR(Y6=0,Y7=0),"8, ",""),IF(OR(Z6=0,Z7=0),"9, ",""),"}")</f>
        <v>{1, 2, 4, 5, 6, 7, 8, 9, }</v>
      </c>
      <c r="M28" s="5"/>
      <c r="N28" s="5"/>
      <c r="O28" s="37" t="str">
        <f ca="1">IF(Tabelle1[[#This Row],[Z]]=1,"x","")</f>
        <v/>
      </c>
    </row>
    <row r="29" spans="1:15" ht="22.5" hidden="1" customHeight="1" x14ac:dyDescent="0.25">
      <c r="B29" s="35" t="s">
        <v>66</v>
      </c>
      <c r="C29" s="8" t="str">
        <f t="shared" si="2"/>
        <v>{1, 2, 3, 5, 6, 7, 8, 9}</v>
      </c>
      <c r="D29" s="36" t="s">
        <v>73</v>
      </c>
      <c r="E29" s="36"/>
      <c r="F29" s="36" t="s">
        <v>73</v>
      </c>
      <c r="G29" s="36"/>
      <c r="H29" s="5">
        <f t="shared" ca="1" si="3"/>
        <v>1</v>
      </c>
      <c r="I29" s="5" t="str">
        <f ca="1">IF(Tabelle1[[#This Row],[Z]]=1,"x","")</f>
        <v>x</v>
      </c>
      <c r="J29" s="5" t="str">
        <f t="shared" si="4"/>
        <v>{1, 2, 3, 5, 6, 7, 8, 9</v>
      </c>
      <c r="K29" s="5" t="str">
        <f t="shared" si="5"/>
        <v>1, 2, 3, 5, 6, 7, 8, 9</v>
      </c>
      <c r="L29" s="5" t="str">
        <f>CONCATENATE("{",IF(OR(R6=0,R8=0),"1, ",""),IF(OR(S6=0,S8=0),"2, ",""),IF(OR(T6=0,T8=0),"3, ",""),IF(OR(U6=0,U8=0),"4, ",""),IF(OR(V6=0,V8=0),"5, ",""),IF(OR(W6=0,W8=0),"6, ",""),IF(OR(X6=0,X8=0),"7, ",""),IF(OR(Y6=0,Y8=0),"8, ",""),IF(OR(Z6=0,Z8=0),"9, ",""),"}")</f>
        <v>{1, 2, 3, 5, 6, 7, 8, 9, }</v>
      </c>
      <c r="M29" s="5"/>
      <c r="N29" s="5"/>
      <c r="O29" s="37" t="str">
        <f ca="1">IF(Tabelle1[[#This Row],[Z]]=1,"x","")</f>
        <v>x</v>
      </c>
    </row>
    <row r="30" spans="1:15" ht="22.5" hidden="1" customHeight="1" x14ac:dyDescent="0.25">
      <c r="B30" s="35" t="s">
        <v>67</v>
      </c>
      <c r="C30" s="8" t="str">
        <f t="shared" si="2"/>
        <v>{1, 2, 3, 4, 5, 7, 8, 9}</v>
      </c>
      <c r="D30" s="36" t="s">
        <v>73</v>
      </c>
      <c r="E30" s="36"/>
      <c r="F30" s="36" t="s">
        <v>73</v>
      </c>
      <c r="G30" s="36"/>
      <c r="H30" s="5">
        <f t="shared" ca="1" si="3"/>
        <v>3</v>
      </c>
      <c r="I30" s="5" t="str">
        <f ca="1">IF(Tabelle1[[#This Row],[Z]]=1,"x","")</f>
        <v/>
      </c>
      <c r="J30" s="5" t="str">
        <f t="shared" si="4"/>
        <v>{1, 2, 3, 4, 5, 7, 8, 9</v>
      </c>
      <c r="K30" s="5" t="str">
        <f t="shared" si="5"/>
        <v>1, 2, 3, 4, 5, 7, 8, 9</v>
      </c>
      <c r="L30" s="5" t="str">
        <f>CONCATENATE("{",IF(OR(R7=0,R8=0),"1, ",""),IF(OR(S7=0,S8=0),"2, ",""),IF(OR(T7=0,T8=0),"3, ",""),IF(OR(U7=0,U8=0),"4, ",""),IF(OR(V7=0,V8=0),"5, ",""),IF(OR(W7=0,W8=0),"6, ",""),IF(OR(X7=0,X8=0),"7, ",""),IF(OR(Y7=0,Y8=0),"8, ",""),IF(OR(Z7=0,Z8=0),"9, ",""),"}")</f>
        <v>{1, 2, 3, 4, 5, 7, 8, 9, }</v>
      </c>
      <c r="M30" s="5"/>
      <c r="N30" s="5"/>
      <c r="O30" s="37" t="str">
        <f ca="1">IF(Tabelle1[[#This Row],[Z]]=1,"x","")</f>
        <v/>
      </c>
    </row>
    <row r="31" spans="1:15" ht="22.5" hidden="1" customHeight="1" x14ac:dyDescent="0.25">
      <c r="B31" s="35" t="s">
        <v>68</v>
      </c>
      <c r="C31" s="8" t="str">
        <f t="shared" si="2"/>
        <v>{1, 2, 4, 5, 6, 7, 8, 9}</v>
      </c>
      <c r="D31" s="36" t="s">
        <v>73</v>
      </c>
      <c r="E31" s="36" t="s">
        <v>73</v>
      </c>
      <c r="F31" s="36"/>
      <c r="G31" s="36"/>
      <c r="H31" s="5">
        <f t="shared" ca="1" si="3"/>
        <v>1</v>
      </c>
      <c r="I31" s="5" t="str">
        <f ca="1">IF(Tabelle1[[#This Row],[Z]]=1,"x","")</f>
        <v>x</v>
      </c>
      <c r="J31" s="5" t="str">
        <f t="shared" si="4"/>
        <v>{1, 2, 4, 5, 6, 7, 8, 9</v>
      </c>
      <c r="K31" s="5" t="str">
        <f t="shared" si="5"/>
        <v>1, 2, 4, 5, 6, 7, 8, 9</v>
      </c>
      <c r="L31" s="5" t="str">
        <f>CONCATENATE("{",IF(OR(R6=0,R7=0),"1, ",""),IF(OR(S6=0,S7=0),"2, ",""),IF(OR(T6=0,T7=0),"3, ",""),IF(OR(U6=0,U7=0),"4, ",""),IF(OR(V6=0,V7=0),"5, ",""),IF(OR(W6=0,W7=0),"6, ",""),IF(OR(X6=0,X7=0),"7, ",""),IF(OR(Y6=0,Y7=0),"8, ",""),IF(OR(Z6=0,Z7=0),"9, ",""),"}")</f>
        <v>{1, 2, 4, 5, 6, 7, 8, 9, }</v>
      </c>
      <c r="M31" s="5"/>
      <c r="N31" s="5"/>
      <c r="O31" s="37" t="str">
        <f ca="1">IF(Tabelle1[[#This Row],[Z]]=1,"x","")</f>
        <v>x</v>
      </c>
    </row>
    <row r="32" spans="1:15" ht="22.5" hidden="1" customHeight="1" x14ac:dyDescent="0.25">
      <c r="B32" s="35" t="s">
        <v>69</v>
      </c>
      <c r="C32" s="8" t="str">
        <f t="shared" si="2"/>
        <v>{1, 2, 3, 5, 6, 7, 8, 9}</v>
      </c>
      <c r="D32" s="36" t="s">
        <v>73</v>
      </c>
      <c r="E32" s="36" t="s">
        <v>73</v>
      </c>
      <c r="F32" s="36"/>
      <c r="G32" s="36"/>
      <c r="H32" s="5">
        <f t="shared" ca="1" si="3"/>
        <v>2</v>
      </c>
      <c r="I32" s="5" t="str">
        <f ca="1">IF(Tabelle1[[#This Row],[Z]]=1,"x","")</f>
        <v/>
      </c>
      <c r="J32" s="5" t="str">
        <f t="shared" si="4"/>
        <v>{1, 2, 3, 5, 6, 7, 8, 9</v>
      </c>
      <c r="K32" s="5" t="str">
        <f t="shared" si="5"/>
        <v>1, 2, 3, 5, 6, 7, 8, 9</v>
      </c>
      <c r="L32" s="5" t="str">
        <f>CONCATENATE("{",IF(OR(R6=0,R8=0),"1, ",""),IF(OR(S6=0,S8=0),"2, ",""),IF(OR(T6=0,T8=0),"3, ",""),IF(OR(U6=0,U8=0),"4, ",""),IF(OR(V6=0,V8=0),"5, ",""),IF(OR(W6=0,W8=0),"6, ",""),IF(OR(X6=0,X8=0),"7, ",""),IF(OR(Y6=0,Y8=0),"8, ",""),IF(OR(Z6=0,Z8=0),"9, ",""),"}")</f>
        <v>{1, 2, 3, 5, 6, 7, 8, 9, }</v>
      </c>
      <c r="M32" s="5"/>
      <c r="N32" s="5"/>
      <c r="O32" s="37" t="str">
        <f ca="1">IF(Tabelle1[[#This Row],[Z]]=1,"x","")</f>
        <v/>
      </c>
    </row>
    <row r="33" spans="2:15" ht="22.5" hidden="1" customHeight="1" x14ac:dyDescent="0.25">
      <c r="B33" s="35" t="s">
        <v>70</v>
      </c>
      <c r="C33" s="8" t="str">
        <f t="shared" si="2"/>
        <v>{1, 2, 3, 4, 5, 7, 8, 9}</v>
      </c>
      <c r="D33" s="36" t="s">
        <v>73</v>
      </c>
      <c r="E33" s="36" t="s">
        <v>73</v>
      </c>
      <c r="F33" s="36"/>
      <c r="G33" s="36"/>
      <c r="H33" s="5">
        <f t="shared" ca="1" si="3"/>
        <v>2</v>
      </c>
      <c r="I33" s="5" t="str">
        <f ca="1">IF(Tabelle1[[#This Row],[Z]]=1,"x","")</f>
        <v/>
      </c>
      <c r="J33" s="5" t="str">
        <f t="shared" si="4"/>
        <v>{1, 2, 3, 4, 5, 7, 8, 9</v>
      </c>
      <c r="K33" s="5" t="str">
        <f t="shared" si="5"/>
        <v>1, 2, 3, 4, 5, 7, 8, 9</v>
      </c>
      <c r="L33" s="5" t="str">
        <f>CONCATENATE("{",IF(OR(R7=0,R8=0),"1, ",""),IF(OR(S7=0,S8=0),"2, ",""),IF(OR(T7=0,T8=0),"3, ",""),IF(OR(U7=0,U8=0),"4, ",""),IF(OR(V7=0,V8=0),"5, ",""),IF(OR(W7=0,W8=0),"6, ",""),IF(OR(X7=0,X8=0),"7, ",""),IF(OR(Y7=0,Y8=0),"8, ",""),IF(OR(Z7=0,Z8=0),"9, ",""),"}")</f>
        <v>{1, 2, 3, 4, 5, 7, 8, 9, }</v>
      </c>
      <c r="M33" s="5"/>
      <c r="N33" s="5"/>
      <c r="O33" s="37" t="str">
        <f ca="1">IF(Tabelle1[[#This Row],[Z]]=1,"x","")</f>
        <v/>
      </c>
    </row>
    <row r="34" spans="2:15" ht="22.5" hidden="1" customHeight="1" x14ac:dyDescent="0.25">
      <c r="B34" s="35" t="s">
        <v>27</v>
      </c>
      <c r="C34" s="8" t="str">
        <f t="shared" si="2"/>
        <v>{1, 2, 3, 4, 5, 6}</v>
      </c>
      <c r="D34" s="36"/>
      <c r="E34" s="36" t="s">
        <v>73</v>
      </c>
      <c r="F34" s="36"/>
      <c r="G34" s="36"/>
      <c r="H34" s="5">
        <f t="shared" ca="1" si="3"/>
        <v>3</v>
      </c>
      <c r="I34" s="5" t="str">
        <f ca="1">IF(Tabelle1[[#This Row],[Z]]=1,"x","")</f>
        <v/>
      </c>
      <c r="J34" s="5" t="str">
        <f t="shared" si="4"/>
        <v>{1, 2, 3, 4, 5, 6</v>
      </c>
      <c r="K34" s="5" t="str">
        <f t="shared" si="5"/>
        <v>1, 2, 3, 4, 5, 6</v>
      </c>
      <c r="L34" s="5" t="str">
        <f>CONCATENATE("{",IF(OR(R6=1,R7=1),"1, ",""),IF(OR(S6=1,S7=1),"2, ",""),IF(OR(T6=1,T7=1),"3, ",""),IF(OR(U6=1,U7=1),"4, ",""),IF(OR(V6=1,V7=1),"5, ",""),IF(OR(W6=1,W7=1),"6, ",""),IF(OR(X6=1,X7=1),"7, ",""),IF(OR(Y6=1,Y7=1),"8, ",""),IF(OR(Z6=1,Z7=1),"9, ",""),"}")</f>
        <v>{1, 2, 3, 4, 5, 6, }</v>
      </c>
      <c r="M34" s="5"/>
      <c r="N34" s="5"/>
      <c r="O34" s="37" t="str">
        <f ca="1">IF(Tabelle1[[#This Row],[Z]]=1,"x","")</f>
        <v/>
      </c>
    </row>
    <row r="35" spans="2:15" ht="22.5" hidden="1" customHeight="1" x14ac:dyDescent="0.25">
      <c r="B35" s="35" t="s">
        <v>28</v>
      </c>
      <c r="C35" s="8" t="str">
        <f t="shared" si="2"/>
        <v>{1, 2, 3, 4, 6, 7, 8, 9}</v>
      </c>
      <c r="D35" s="36"/>
      <c r="E35" s="36" t="s">
        <v>73</v>
      </c>
      <c r="F35" s="36"/>
      <c r="G35" s="36"/>
      <c r="H35" s="5">
        <f t="shared" ca="1" si="3"/>
        <v>1</v>
      </c>
      <c r="I35" s="5" t="str">
        <f ca="1">IF(Tabelle1[[#This Row],[Z]]=1,"x","")</f>
        <v>x</v>
      </c>
      <c r="J35" s="5" t="str">
        <f t="shared" si="4"/>
        <v>{1, 2, 3, 4, 6, 7, 8, 9</v>
      </c>
      <c r="K35" s="5" t="str">
        <f t="shared" si="5"/>
        <v>1, 2, 3, 4, 6, 7, 8, 9</v>
      </c>
      <c r="L35" s="5" t="str">
        <f>CONCATENATE("{",IF(OR(R6=1,R8=1),"1, ",""),IF(OR(S6=1,S8=1),"2, ",""),IF(OR(T6=1,T8=1),"3, ",""),IF(OR(U6=1,U8=1),"4, ",""),IF(OR(V6=1,V8=1),"5, ",""),IF(OR(W6=1,W8=1),"6, ",""),IF(OR(X6=1,X8=1),"7, ",""),IF(OR(Y6=1,Y8=1),"8, ",""),IF(OR(Z6=1,Z8=1),"9, ",""),"}")</f>
        <v>{1, 2, 3, 4, 6, 7, 8, 9, }</v>
      </c>
      <c r="M35" s="5"/>
      <c r="N35" s="5"/>
      <c r="O35" s="37" t="str">
        <f ca="1">IF(Tabelle1[[#This Row],[Z]]=1,"x","")</f>
        <v>x</v>
      </c>
    </row>
    <row r="36" spans="2:15" ht="22.5" hidden="1" customHeight="1" x14ac:dyDescent="0.25">
      <c r="B36" s="35" t="s">
        <v>29</v>
      </c>
      <c r="C36" s="8" t="str">
        <f t="shared" si="2"/>
        <v>{3, 4, 5, 6, 7, 8, 9}</v>
      </c>
      <c r="D36" s="36"/>
      <c r="E36" s="36" t="s">
        <v>73</v>
      </c>
      <c r="F36" s="36"/>
      <c r="G36" s="36"/>
      <c r="H36" s="5">
        <f t="shared" ca="1" si="3"/>
        <v>0</v>
      </c>
      <c r="I36" s="5" t="str">
        <f ca="1">IF(Tabelle1[[#This Row],[Z]]=1,"x","")</f>
        <v/>
      </c>
      <c r="J36" s="5" t="str">
        <f t="shared" si="4"/>
        <v>{3, 4, 5, 6, 7, 8, 9</v>
      </c>
      <c r="K36" s="5" t="str">
        <f t="shared" si="5"/>
        <v>3, 4, 5, 6, 7, 8, 9</v>
      </c>
      <c r="L36" s="5" t="str">
        <f>CONCATENATE("{",IF(OR(R7=1,R8=1),"1, ",""),IF(OR(S7=1,S8=1),"2, ",""),IF(OR(T7=1,T8=1),"3, ",""),IF(OR(U7=1,U8=1),"4, ",""),IF(OR(V7=1,V8=1),"5, ",""),IF(OR(W7=1,W8=1),"6, ",""),IF(OR(X7=1,X8=1),"7, ",""),IF(OR(Y7=1,Y8=1),"8, ",""),IF(OR(Z7=1,Z8=1),"9, ",""),"}")</f>
        <v>{3, 4, 5, 6, 7, 8, 9, }</v>
      </c>
      <c r="M36" s="5"/>
      <c r="N36" s="5"/>
      <c r="O36" s="37" t="str">
        <f ca="1">IF(Tabelle1[[#This Row],[Z]]=1,"x","")</f>
        <v/>
      </c>
    </row>
    <row r="37" spans="2:15" ht="22.5" customHeight="1" x14ac:dyDescent="0.25">
      <c r="B37" s="35" t="s">
        <v>10</v>
      </c>
      <c r="C37" s="8" t="str">
        <f t="shared" si="2"/>
        <v>{1, 2, 3, 4, 5, 6, 7, 8, 9}</v>
      </c>
      <c r="D37" s="36"/>
      <c r="E37" s="36" t="s">
        <v>73</v>
      </c>
      <c r="F37" s="36"/>
      <c r="G37" s="36"/>
      <c r="H37" s="5">
        <f t="shared" ca="1" si="3"/>
        <v>0</v>
      </c>
      <c r="I37" s="5" t="str">
        <f ca="1">IF(Tabelle1[[#This Row],[Z]]=1,"x","")</f>
        <v/>
      </c>
      <c r="J37" s="5" t="str">
        <f t="shared" si="4"/>
        <v>{1, 2, 3, 4, 5, 6, 7, 8, 9</v>
      </c>
      <c r="K37" s="5" t="str">
        <f t="shared" si="5"/>
        <v>1, 2, 3, 4, 5, 6, 7, 8, 9</v>
      </c>
      <c r="L37" s="5" t="str">
        <f>CONCATENATE("{",IF(OR(R6=1,R7=1,R8=1),"1, ",""),IF(OR(S6=1,S7=1,S8=1),"2, ",""),IF(OR(T6=1,T7=1,T8=1),"3, ",""),IF(OR(U6=1,U7=1,U8=1),"4, ",""),IF(OR(V6=1,V7=1,V8=1),"5, ",""),IF(OR(W6=1,W7=1,W8=1),"6, ",""),IF(OR(X6=1,X7=1,X8=1),"7, ",""),IF(OR(Y6=1,Y7=1,Y8=1),"8, ",""),IF(OR(Z6=1,Z7=1,Z8=1),"9, ",""),"}")</f>
        <v>{1, 2, 3, 4, 5, 6, 7, 8, 9, }</v>
      </c>
      <c r="M37" s="5"/>
      <c r="N37" s="5" t="s">
        <v>73</v>
      </c>
      <c r="O37" s="37" t="str">
        <f ca="1">IF(Tabelle1[[#This Row],[Z]]=1,"x","")</f>
        <v/>
      </c>
    </row>
    <row r="38" spans="2:15" ht="22.5" customHeight="1" x14ac:dyDescent="0.25">
      <c r="B38" s="35" t="s">
        <v>9</v>
      </c>
      <c r="C38" s="8" t="str">
        <f t="shared" si="2"/>
        <v>{1, 2, 4}</v>
      </c>
      <c r="D38" s="36"/>
      <c r="E38" s="36"/>
      <c r="F38" s="36"/>
      <c r="G38" s="36" t="s">
        <v>73</v>
      </c>
      <c r="H38" s="5">
        <f t="shared" ca="1" si="3"/>
        <v>3</v>
      </c>
      <c r="I38" s="5" t="str">
        <f ca="1">IF(Tabelle1[[#This Row],[Z]]=1,"x","")</f>
        <v/>
      </c>
      <c r="J38" s="5" t="str">
        <f t="shared" si="4"/>
        <v>{1, 2, 4</v>
      </c>
      <c r="K38" s="5" t="str">
        <f t="shared" si="5"/>
        <v>1, 2, 4</v>
      </c>
      <c r="L38" s="5" t="str">
        <f>CONCATENATE("{",IF(AND(R6=1,R7=0),"1, ",""),IF(AND(S6=1,S7=0),"2, ",""),IF(AND(T6=1,T7=0),"3, ",""),IF(AND(U6=1,U7=0),"4, ",""),IF(AND(V6=1,V7=0),"5, ",""),IF(AND(W6=1,W7=0),"6, ",""),IF(AND(X6=1,X7=0),"7, ",""),IF(AND(Y6=1,Y7=0),"8, ",""),IF(AND(Z6=1,Z7=0),"9, ",""),"}")</f>
        <v>{1, 2, 4, }</v>
      </c>
      <c r="M38" s="5"/>
      <c r="N38" s="5" t="s">
        <v>73</v>
      </c>
      <c r="O38" s="37" t="str">
        <f ca="1">IF(Tabelle1[[#This Row],[Z]]=1,"x","")</f>
        <v/>
      </c>
    </row>
    <row r="39" spans="2:15" ht="22.5" customHeight="1" x14ac:dyDescent="0.25">
      <c r="B39" s="35" t="s">
        <v>14</v>
      </c>
      <c r="C39" s="8" t="str">
        <f t="shared" si="2"/>
        <v>{1, 2, 3}</v>
      </c>
      <c r="D39" s="36"/>
      <c r="E39" s="36"/>
      <c r="F39" s="36"/>
      <c r="G39" s="36" t="s">
        <v>73</v>
      </c>
      <c r="H39" s="5">
        <f t="shared" ca="1" si="3"/>
        <v>1</v>
      </c>
      <c r="I39" s="5" t="str">
        <f ca="1">IF(Tabelle1[[#This Row],[Z]]=1,"x","")</f>
        <v>x</v>
      </c>
      <c r="J39" s="5" t="str">
        <f t="shared" si="4"/>
        <v>{1, 2, 3</v>
      </c>
      <c r="K39" s="5" t="str">
        <f t="shared" si="5"/>
        <v>1, 2, 3</v>
      </c>
      <c r="L39" s="5" t="str">
        <f>CONCATENATE("{",IF(AND(R6=1,R8=0),"1, ",""),IF(AND(S6=1,S8=0),"2, ",""),IF(AND(T6=1,T8=0),"3, ",""),IF(AND(U6=1,U8=0),"4, ",""),IF(AND(V6=1,V8=0),"5, ",""),IF(AND(W6=1,W8=0),"6, ",""),IF(AND(X6=1,X8=0),"7, ",""),IF(AND(Y6=1,Y8=0),"8, ",""),IF(AND(Z6=1,Z8=0),"9, ",""),"}")</f>
        <v>{1, 2, 3, }</v>
      </c>
      <c r="M39" s="5"/>
      <c r="N39" s="5" t="s">
        <v>73</v>
      </c>
      <c r="O39" s="37" t="str">
        <f ca="1">IF(Tabelle1[[#This Row],[Z]]=1,"x","")</f>
        <v>x</v>
      </c>
    </row>
    <row r="40" spans="2:15" ht="22.5" hidden="1" customHeight="1" x14ac:dyDescent="0.25">
      <c r="B40" s="35" t="s">
        <v>30</v>
      </c>
      <c r="C40" s="8" t="str">
        <f t="shared" si="2"/>
        <v>{3, 5}</v>
      </c>
      <c r="D40" s="36"/>
      <c r="E40" s="36"/>
      <c r="F40" s="36"/>
      <c r="G40" s="36" t="s">
        <v>73</v>
      </c>
      <c r="H40" s="5">
        <f t="shared" ca="1" si="3"/>
        <v>1</v>
      </c>
      <c r="I40" s="5" t="str">
        <f ca="1">IF(Tabelle1[[#This Row],[Z]]=1,"x","")</f>
        <v>x</v>
      </c>
      <c r="J40" s="5" t="str">
        <f t="shared" si="4"/>
        <v>{3, 5</v>
      </c>
      <c r="K40" s="5" t="str">
        <f t="shared" si="5"/>
        <v>3, 5</v>
      </c>
      <c r="L40" s="5" t="str">
        <f>CONCATENATE("{",IF(AND(R7=1,R8=0),"1, ",""),IF(AND(S7=1,S8=0),"2, ",""),IF(AND(T7=1,T8=0),"3, ",""),IF(AND(U7=1,U8=0),"4, ",""),IF(AND(V7=1,V8=0),"5, ",""),IF(AND(W7=1,W8=0),"6, ",""),IF(AND(X7=1,X8=0),"7, ",""),IF(AND(Y7=1,Y8=0),"8, ",""),IF(AND(Z7=1,Z8=0),"9, ",""),"}")</f>
        <v>{3, 5, }</v>
      </c>
      <c r="M40" s="5"/>
      <c r="N40" s="5"/>
      <c r="O40" s="37" t="str">
        <f ca="1">IF(Tabelle1[[#This Row],[Z]]=1,"x","")</f>
        <v>x</v>
      </c>
    </row>
    <row r="41" spans="2:15" ht="22.5" hidden="1" customHeight="1" x14ac:dyDescent="0.25">
      <c r="B41" s="35" t="s">
        <v>31</v>
      </c>
      <c r="C41" s="8" t="str">
        <f t="shared" si="2"/>
        <v>{5, 6}</v>
      </c>
      <c r="D41" s="36"/>
      <c r="E41" s="36"/>
      <c r="F41" s="36"/>
      <c r="G41" s="36" t="s">
        <v>73</v>
      </c>
      <c r="H41" s="5">
        <f t="shared" ca="1" si="3"/>
        <v>3</v>
      </c>
      <c r="I41" s="5" t="str">
        <f ca="1">IF(Tabelle1[[#This Row],[Z]]=1,"x","")</f>
        <v/>
      </c>
      <c r="J41" s="5" t="str">
        <f t="shared" si="4"/>
        <v>{5, 6</v>
      </c>
      <c r="K41" s="5" t="str">
        <f t="shared" si="5"/>
        <v>5, 6</v>
      </c>
      <c r="L41" s="5" t="str">
        <f>CONCATENATE("{",IF(AND(R7=1,R6=0),"1, ",""),IF(AND(S7=1,S6=0),"2, ",""),IF(AND(T7=1,T6=0),"3, ",""),IF(AND(U7=1,U6=0),"4, ",""),IF(AND(V7=1,V6=0),"5, ",""),IF(AND(W7=1,W6=0),"6, ",""),IF(AND(X7=1,X6=0),"7, ",""),IF(AND(Y7=1,Y6=0),"8, ",""),IF(AND(Z7=1,Z6=0),"9, ",""),"}")</f>
        <v>{5, 6, }</v>
      </c>
      <c r="M41" s="5"/>
      <c r="N41" s="5"/>
      <c r="O41" s="37" t="str">
        <f ca="1">IF(Tabelle1[[#This Row],[Z]]=1,"x","")</f>
        <v/>
      </c>
    </row>
    <row r="42" spans="2:15" ht="22.5" hidden="1" customHeight="1" x14ac:dyDescent="0.25">
      <c r="B42" s="35" t="s">
        <v>32</v>
      </c>
      <c r="C42" s="8" t="str">
        <f t="shared" si="2"/>
        <v>{6, 7, 8, 9}</v>
      </c>
      <c r="D42" s="36"/>
      <c r="E42" s="36"/>
      <c r="F42" s="36"/>
      <c r="G42" s="36" t="s">
        <v>73</v>
      </c>
      <c r="H42" s="5">
        <f t="shared" ca="1" si="3"/>
        <v>3</v>
      </c>
      <c r="I42" s="5" t="str">
        <f ca="1">IF(Tabelle1[[#This Row],[Z]]=1,"x","")</f>
        <v/>
      </c>
      <c r="J42" s="5" t="str">
        <f t="shared" si="4"/>
        <v>{6, 7, 8, 9</v>
      </c>
      <c r="K42" s="5" t="str">
        <f t="shared" si="5"/>
        <v>6, 7, 8, 9</v>
      </c>
      <c r="L42" s="5" t="str">
        <f>CONCATENATE("{",IF(AND(R8=1,R6=0),"1, ",""),IF(AND(S8=1,S6=0),"2, ",""),IF(AND(T8=1,T6=0),"3, ",""),IF(AND(U8=1,U6=0),"4, ",""),IF(AND(V8=1,V6=0),"5, ",""),IF(AND(W8=1,W6=0),"6, ",""),IF(AND(X8=1,X6=0),"7, ",""),IF(AND(Y8=1,Y6=0),"8, ",""),IF(AND(Z8=1,Z6=0),"9, ",""),"}")</f>
        <v>{6, 7, 8, 9, }</v>
      </c>
      <c r="M42" s="5"/>
      <c r="N42" s="5"/>
      <c r="O42" s="37" t="str">
        <f ca="1">IF(Tabelle1[[#This Row],[Z]]=1,"x","")</f>
        <v/>
      </c>
    </row>
    <row r="43" spans="2:15" ht="22.5" hidden="1" customHeight="1" x14ac:dyDescent="0.25">
      <c r="B43" s="35" t="s">
        <v>33</v>
      </c>
      <c r="C43" s="8" t="str">
        <f t="shared" si="2"/>
        <v>{4, 7, 8, 9}</v>
      </c>
      <c r="D43" s="36"/>
      <c r="E43" s="36"/>
      <c r="F43" s="36"/>
      <c r="G43" s="36" t="s">
        <v>73</v>
      </c>
      <c r="H43" s="5">
        <f t="shared" ca="1" si="3"/>
        <v>1</v>
      </c>
      <c r="I43" s="5" t="str">
        <f ca="1">IF(Tabelle1[[#This Row],[Z]]=1,"x","")</f>
        <v>x</v>
      </c>
      <c r="J43" s="5" t="str">
        <f t="shared" si="4"/>
        <v>{4, 7, 8, 9</v>
      </c>
      <c r="K43" s="5" t="str">
        <f t="shared" si="5"/>
        <v>4, 7, 8, 9</v>
      </c>
      <c r="L43" s="5" t="str">
        <f>CONCATENATE("{",IF(AND(R8=1,R7=0),"1, ",""),IF(AND(S8=1,S7=0),"2, ",""),IF(AND(T8=1,T7=0),"3, ",""),IF(AND(U8=1,U7=0),"4, ",""),IF(AND(V8=1,V7=0),"5, ",""),IF(AND(W8=1,W7=0),"6, ",""),IF(AND(X8=1,X7=0),"7, ",""),IF(AND(Y8=1,Y7=0),"8, ",""),IF(AND(Z8=1,Z7=0),"9, ",""),"}")</f>
        <v>{4, 7, 8, 9, }</v>
      </c>
      <c r="M43" s="5"/>
      <c r="N43" s="5"/>
      <c r="O43" s="37" t="str">
        <f ca="1">IF(Tabelle1[[#This Row],[Z]]=1,"x","")</f>
        <v>x</v>
      </c>
    </row>
    <row r="44" spans="2:15" ht="22.5" customHeight="1" x14ac:dyDescent="0.25">
      <c r="B44" s="35" t="s">
        <v>18</v>
      </c>
      <c r="C44" s="8" t="str">
        <f t="shared" si="2"/>
        <v>{7, 8, 9}</v>
      </c>
      <c r="D44" s="36"/>
      <c r="E44" s="36" t="s">
        <v>73</v>
      </c>
      <c r="F44" s="36"/>
      <c r="G44" s="36" t="s">
        <v>73</v>
      </c>
      <c r="H44" s="5">
        <f t="shared" ca="1" si="3"/>
        <v>0</v>
      </c>
      <c r="I44" s="5" t="str">
        <f ca="1">IF(Tabelle1[[#This Row],[Z]]=1,"x","")</f>
        <v/>
      </c>
      <c r="J44" s="5" t="str">
        <f t="shared" si="4"/>
        <v>{7, 8, 9</v>
      </c>
      <c r="K44" s="5" t="str">
        <f t="shared" si="5"/>
        <v>7, 8, 9</v>
      </c>
      <c r="L44" s="5" t="str">
        <f>CONCATENATE("{",IF(AND(R6=0,R7=0,R8=1),"1, ",""),IF(AND(S6=0,S7=0,S8=1),"2, ",""),IF(AND(T6=0,T7=0,T8=1),"3, ",""),IF(AND(U6=0,U7=0,U8=1),"4, ",""),IF(AND(V6=0,V7=0,V8=1),"5, ",""),IF(AND(W6=0,W7=0,W8=1),"6, ",""),IF(AND(X6=0,X7=0,X8=1),"7, ",""),IF(AND(Y6=0,Y7=0,Y8=1),"8, ",""),IF(AND(Z6=0,Z7=0,Z8=1),"9, ",""),"}")</f>
        <v>{7, 8, 9, }</v>
      </c>
      <c r="M44" s="5"/>
      <c r="N44" s="5" t="s">
        <v>73</v>
      </c>
      <c r="O44" s="37" t="str">
        <f ca="1">IF(Tabelle1[[#This Row],[Z]]=1,"x","")</f>
        <v/>
      </c>
    </row>
    <row r="45" spans="2:15" ht="22.5" hidden="1" customHeight="1" x14ac:dyDescent="0.25">
      <c r="B45" s="35" t="s">
        <v>22</v>
      </c>
      <c r="C45" s="8" t="str">
        <f t="shared" si="2"/>
        <v>{1, 2}</v>
      </c>
      <c r="D45" s="36"/>
      <c r="E45" s="36" t="s">
        <v>73</v>
      </c>
      <c r="F45" s="36"/>
      <c r="G45" s="36" t="s">
        <v>73</v>
      </c>
      <c r="H45" s="5">
        <f t="shared" ca="1" si="3"/>
        <v>3</v>
      </c>
      <c r="I45" s="5" t="str">
        <f ca="1">IF(Tabelle1[[#This Row],[Z]]=1,"x","")</f>
        <v/>
      </c>
      <c r="J45" s="5" t="str">
        <f t="shared" si="4"/>
        <v>{1, 2</v>
      </c>
      <c r="K45" s="5" t="str">
        <f t="shared" si="5"/>
        <v>1, 2</v>
      </c>
      <c r="L45" s="5" t="str">
        <f>CONCATENATE("{",IF(AND(R6=1,R7=0,R8=0),"1, ",""),IF(AND(S6=1,S7=0,S8=0),"2, ",""),IF(AND(T6=1,T7=0,T8=0),"3, ",""),IF(AND(U6=1,U7=0,U8=0),"4, ",""),IF(AND(V6=1,V7=0,V8=0),"5, ",""),IF(AND(W6=1,W7=0,W8=0),"6, ",""),IF(AND(X6=1,X7=0,X8=0),"7, ",""),IF(AND(Y6=1,Y7=0,Y8=0),"8, ",""),IF(AND(Z6=1,Z7=0,Z8=0),"9, ",""),"}")</f>
        <v>{1, 2, }</v>
      </c>
      <c r="M45" s="5"/>
      <c r="N45" s="5"/>
      <c r="O45" s="37" t="str">
        <f ca="1">IF(Tabelle1[[#This Row],[Z]]=1,"x","")</f>
        <v/>
      </c>
    </row>
    <row r="46" spans="2:15" ht="22.5" hidden="1" customHeight="1" x14ac:dyDescent="0.25">
      <c r="B46" s="35" t="s">
        <v>23</v>
      </c>
      <c r="C46" s="8" t="str">
        <f t="shared" si="2"/>
        <v>{5}</v>
      </c>
      <c r="D46" s="36"/>
      <c r="E46" s="36" t="s">
        <v>73</v>
      </c>
      <c r="F46" s="36"/>
      <c r="G46" s="36" t="s">
        <v>73</v>
      </c>
      <c r="H46" s="5">
        <f t="shared" ca="1" si="3"/>
        <v>0</v>
      </c>
      <c r="I46" s="5" t="str">
        <f ca="1">IF(Tabelle1[[#This Row],[Z]]=1,"x","")</f>
        <v/>
      </c>
      <c r="J46" s="5" t="str">
        <f t="shared" si="4"/>
        <v>{5</v>
      </c>
      <c r="K46" s="5" t="str">
        <f t="shared" si="5"/>
        <v>5</v>
      </c>
      <c r="L46" s="5" t="str">
        <f>CONCATENATE("{",IF(AND(R6=0,R7=1,R8=0),"1, ",""),IF(AND(S6=0,S7=1,S8=0),"2, ",""),IF(AND(T6=0,T7=1,T8=0),"3, ",""),IF(AND(U6=0,U7=1,U8=0),"4, ",""),IF(AND(V6=0,V7=1,V8=0),"5, ",""),IF(AND(W6=0,W7=1,W8=0),"6, ",""),IF(AND(X6=0,X7=1,X8=0),"7, ",""),IF(AND(Y6=0,Y7=1,Y8=0),"8, ",""),IF(AND(Z6=0,Z7=1,Z8=0),"9, ",""),"}")</f>
        <v>{5, }</v>
      </c>
      <c r="M46" s="5"/>
      <c r="N46" s="5"/>
      <c r="O46" s="37" t="str">
        <f ca="1">IF(Tabelle1[[#This Row],[Z]]=1,"x","")</f>
        <v/>
      </c>
    </row>
    <row r="47" spans="2:15" ht="22.5" customHeight="1" x14ac:dyDescent="0.25">
      <c r="B47" s="35" t="s">
        <v>16</v>
      </c>
      <c r="C47" s="8" t="str">
        <f t="shared" si="2"/>
        <v>{4}</v>
      </c>
      <c r="D47" s="36"/>
      <c r="E47" s="36"/>
      <c r="F47" s="36" t="s">
        <v>73</v>
      </c>
      <c r="G47" s="36"/>
      <c r="H47" s="5">
        <f t="shared" ca="1" si="3"/>
        <v>3</v>
      </c>
      <c r="I47" s="5" t="str">
        <f ca="1">IF(Tabelle1[[#This Row],[Z]]=1,"x","")</f>
        <v/>
      </c>
      <c r="J47" s="5" t="str">
        <f t="shared" si="4"/>
        <v>{4</v>
      </c>
      <c r="K47" s="5" t="str">
        <f t="shared" si="5"/>
        <v>4</v>
      </c>
      <c r="L47" s="5" t="str">
        <f>CONCATENATE("{",IF(AND(R6=1,R8=1),"1, ",""),IF(AND(S6=1,S8=1),"2, ",""),IF(AND(T6=1,T8=1),"3, ",""),IF(AND(U6=1,U8=1),"4, ",""),IF(AND(V6=1,V8=1),"5, ",""),IF(AND(W6=1,W8=1),"6, ",""),IF(AND(X6=1,X8=1),"7, ",""),IF(AND(Y6=1,Y8=1),"8, ",""),IF(AND(Z6=1,Z8=1),"9, ",""),"}")</f>
        <v>{4, }</v>
      </c>
      <c r="M47" s="5"/>
      <c r="N47" s="5" t="s">
        <v>73</v>
      </c>
      <c r="O47" s="37" t="str">
        <f ca="1">IF(Tabelle1[[#This Row],[Z]]=1,"x","")</f>
        <v/>
      </c>
    </row>
    <row r="48" spans="2:15" ht="22.5" customHeight="1" x14ac:dyDescent="0.25">
      <c r="B48" s="35" t="s">
        <v>17</v>
      </c>
      <c r="C48" s="8" t="str">
        <f t="shared" si="2"/>
        <v>{6}</v>
      </c>
      <c r="D48" s="36"/>
      <c r="E48" s="36"/>
      <c r="F48" s="36" t="s">
        <v>73</v>
      </c>
      <c r="G48" s="36"/>
      <c r="H48" s="5">
        <f t="shared" ca="1" si="3"/>
        <v>0</v>
      </c>
      <c r="I48" s="5" t="str">
        <f ca="1">IF(Tabelle1[[#This Row],[Z]]=1,"x","")</f>
        <v/>
      </c>
      <c r="J48" s="5" t="str">
        <f t="shared" si="4"/>
        <v>{6</v>
      </c>
      <c r="K48" s="5" t="str">
        <f t="shared" si="5"/>
        <v>6</v>
      </c>
      <c r="L48" s="5" t="str">
        <f>CONCATENATE("{",IF(AND(R7=1,R8=1),"1, ",""),IF(AND(S7=1,S8=1),"2, ",""),IF(AND(T7=1,T8=1),"3, ",""),IF(AND(U7=1,U8=1),"4, ",""),IF(AND(V7=1,V8=1),"5, ",""),IF(AND(W7=1,W8=1),"6, ",""),IF(AND(X7=1,X8=1),"7, ",""),IF(AND(Y7=1,Y8=1),"8, ",""),IF(AND(Z7=1,Z8=1),"9, ",""),"}")</f>
        <v>{6, }</v>
      </c>
      <c r="M48" s="5"/>
      <c r="N48" s="5" t="s">
        <v>73</v>
      </c>
      <c r="O48" s="37" t="str">
        <f ca="1">IF(Tabelle1[[#This Row],[Z]]=1,"x","")</f>
        <v/>
      </c>
    </row>
    <row r="49" spans="2:15" ht="22.5" hidden="1" customHeight="1" x14ac:dyDescent="0.25">
      <c r="B49" s="35" t="s">
        <v>34</v>
      </c>
      <c r="C49" s="8" t="str">
        <f t="shared" si="2"/>
        <v>{3}</v>
      </c>
      <c r="D49" s="36"/>
      <c r="E49" s="36"/>
      <c r="F49" s="36" t="s">
        <v>73</v>
      </c>
      <c r="G49" s="36"/>
      <c r="H49" s="5">
        <f t="shared" ca="1" si="3"/>
        <v>0</v>
      </c>
      <c r="I49" s="5" t="str">
        <f ca="1">IF(Tabelle1[[#This Row],[Z]]=1,"x","")</f>
        <v/>
      </c>
      <c r="J49" s="5" t="str">
        <f t="shared" si="4"/>
        <v>{3</v>
      </c>
      <c r="K49" s="5" t="str">
        <f t="shared" si="5"/>
        <v>3</v>
      </c>
      <c r="L49" s="5" t="str">
        <f>CONCATENATE("{",IF(AND(R6=1,R7=1),"1, ",""),IF(AND(S6=1,S7=1),"2, ",""),IF(AND(T6=1,T7=1),"3, ",""),IF(AND(U6=1,U7=1),"4, ",""),IF(AND(V6=1,V7=1),"5, ",""),IF(AND(W6=1,W7=1),"6, ",""),IF(AND(X6=1,X7=1),"7, ",""),IF(AND(Y6=1,Y7=1),"8, ",""),IF(AND(Z6=1,Z7=1),"9, ",""),"}")</f>
        <v>{3, }</v>
      </c>
      <c r="M49" s="5"/>
      <c r="N49" s="5"/>
      <c r="O49" s="37" t="str">
        <f ca="1">IF(Tabelle1[[#This Row],[Z]]=1,"x","")</f>
        <v/>
      </c>
    </row>
    <row r="50" spans="2:15" ht="22.5" customHeight="1" x14ac:dyDescent="0.25">
      <c r="B50" s="35" t="s">
        <v>15</v>
      </c>
      <c r="C50" s="8" t="str">
        <f t="shared" si="2"/>
        <v>{}</v>
      </c>
      <c r="D50" s="36"/>
      <c r="E50" s="36"/>
      <c r="F50" s="36" t="s">
        <v>73</v>
      </c>
      <c r="G50" s="36"/>
      <c r="H50" s="5">
        <f t="shared" ca="1" si="3"/>
        <v>1</v>
      </c>
      <c r="I50" s="5" t="str">
        <f ca="1">IF(Tabelle1[[#This Row],[Z]]=1,"x","")</f>
        <v>x</v>
      </c>
      <c r="J50" s="5" t="str">
        <f t="shared" si="4"/>
        <v>{</v>
      </c>
      <c r="K50" s="5" t="str">
        <f t="shared" si="5"/>
        <v/>
      </c>
      <c r="L50" s="5" t="str">
        <f>CONCATENATE("{",IF(AND(R6=1,R7=1,R8=1),"1, ",""),IF(AND(S6=1,S7=1,S8=1),"2, ",""),IF(AND(T6=1,T7=1,T8=1),"3, ",""),IF(AND(U6=1,U7=1,U8=1),"4, ",""),IF(AND(V6=1,V7=1,V8=1),"5, ",""),IF(AND(W6=1,W7=1,W8=1),"6, ",""),IF(AND(X6=1,X7=1,X8=1),"7, ",""),IF(AND(Y6=1,Y7=1,Y8=1),"8, ",""),IF(AND(Z6=1,Z7=1,Z8=1),"9, ",""),"}")</f>
        <v>{}</v>
      </c>
      <c r="M50" s="5"/>
      <c r="N50" s="5" t="s">
        <v>73</v>
      </c>
      <c r="O50" s="37" t="str">
        <f ca="1">IF(Tabelle1[[#This Row],[Z]]=1,"x","")</f>
        <v>x</v>
      </c>
    </row>
    <row r="51" spans="2:15" ht="22.5" hidden="1" customHeight="1" x14ac:dyDescent="0.25">
      <c r="B51" s="35" t="s">
        <v>24</v>
      </c>
      <c r="C51" s="8" t="str">
        <f t="shared" si="2"/>
        <v>{3}</v>
      </c>
      <c r="D51" s="36"/>
      <c r="E51" s="36"/>
      <c r="F51" s="36" t="s">
        <v>73</v>
      </c>
      <c r="G51" s="36" t="s">
        <v>73</v>
      </c>
      <c r="H51" s="5">
        <f t="shared" ca="1" si="3"/>
        <v>1</v>
      </c>
      <c r="I51" s="5" t="str">
        <f ca="1">IF(Tabelle1[[#This Row],[Z]]=1,"x","")</f>
        <v>x</v>
      </c>
      <c r="J51" s="5" t="str">
        <f t="shared" si="4"/>
        <v>{3</v>
      </c>
      <c r="K51" s="5" t="str">
        <f t="shared" si="5"/>
        <v>3</v>
      </c>
      <c r="L51" s="5" t="str">
        <f>CONCATENATE("{",IF(AND(R6=1,R7=1,R8=0),"1, ",""),IF(AND(S6=1,S7=1,S8=0),"2, ",""),IF(AND(T6=1,T7=1,T8=0),"3, ",""),IF(AND(U6=1,U7=1,U8=0),"4, ",""),IF(AND(V6=1,V7=1,V8=0),"5, ",""),IF(AND(W6=1,W7=1,W8=0),"6, ",""),IF(AND(X6=1,X7=1,X8=0),"7, ",""),IF(AND(Y6=1,Y7=1,Y8=0),"8, ",""),IF(AND(Z6=1,Z7=1,Z8=0),"9, ",""),"}")</f>
        <v>{3, }</v>
      </c>
      <c r="M51" s="5"/>
      <c r="N51" s="5"/>
      <c r="O51" s="37" t="str">
        <f ca="1">IF(Tabelle1[[#This Row],[Z]]=1,"x","")</f>
        <v>x</v>
      </c>
    </row>
    <row r="52" spans="2:15" ht="22.5" hidden="1" customHeight="1" x14ac:dyDescent="0.25">
      <c r="B52" s="35" t="s">
        <v>25</v>
      </c>
      <c r="C52" s="8" t="str">
        <f t="shared" si="2"/>
        <v>{4}</v>
      </c>
      <c r="D52" s="36"/>
      <c r="E52" s="36"/>
      <c r="F52" s="36" t="s">
        <v>73</v>
      </c>
      <c r="G52" s="36" t="s">
        <v>73</v>
      </c>
      <c r="H52" s="5">
        <f t="shared" ca="1" si="3"/>
        <v>0</v>
      </c>
      <c r="I52" s="5" t="str">
        <f ca="1">IF(Tabelle1[[#This Row],[Z]]=1,"x","")</f>
        <v/>
      </c>
      <c r="J52" s="5" t="str">
        <f t="shared" si="4"/>
        <v>{4</v>
      </c>
      <c r="K52" s="5" t="str">
        <f t="shared" si="5"/>
        <v>4</v>
      </c>
      <c r="L52" s="5" t="str">
        <f>CONCATENATE("{",IF(AND(R6=1,R7=0,R8=1),"1, ",""),IF(AND(S6=1,S7=0,S8=1),"2, ",""),IF(AND(T6=1,T7=0,T8=1),"3, ",""),IF(AND(U6=1,U7=0,U8=1),"4, ",""),IF(AND(V6=1,V7=0,V8=1),"5, ",""),IF(AND(W6=1,W7=0,W8=1),"6, ",""),IF(AND(X6=1,X7=0,X8=1),"7, ",""),IF(AND(Y6=1,Y7=0,Y8=1),"8, ",""),IF(AND(Z6=1,Z7=0,Z8=1),"9, ",""),"}")</f>
        <v>{4, }</v>
      </c>
      <c r="M52" s="5"/>
      <c r="N52" s="5"/>
      <c r="O52" s="37" t="str">
        <f ca="1">IF(Tabelle1[[#This Row],[Z]]=1,"x","")</f>
        <v/>
      </c>
    </row>
    <row r="53" spans="2:15" ht="22.5" hidden="1" customHeight="1" x14ac:dyDescent="0.25">
      <c r="B53" s="35" t="s">
        <v>26</v>
      </c>
      <c r="C53" s="8" t="str">
        <f t="shared" si="2"/>
        <v>{6}</v>
      </c>
      <c r="D53" s="36"/>
      <c r="E53" s="36"/>
      <c r="F53" s="36" t="s">
        <v>73</v>
      </c>
      <c r="G53" s="36" t="s">
        <v>73</v>
      </c>
      <c r="H53" s="5">
        <f t="shared" ca="1" si="3"/>
        <v>2</v>
      </c>
      <c r="I53" s="5" t="str">
        <f ca="1">IF(Tabelle1[[#This Row],[Z]]=1,"x","")</f>
        <v/>
      </c>
      <c r="J53" s="5" t="str">
        <f t="shared" si="4"/>
        <v>{6</v>
      </c>
      <c r="K53" s="5" t="str">
        <f t="shared" si="5"/>
        <v>6</v>
      </c>
      <c r="L53" s="5" t="str">
        <f>CONCATENATE("{",IF(AND(R6=0,R7=1,R8=1),"1, ",""),IF(AND(S6=0,S7=1,S8=1),"2, ",""),IF(AND(T6=0,T7=1,T8=1),"3, ",""),IF(AND(U6=0,U7=1,U8=1),"4, ",""),IF(AND(V6=0,V7=1,V8=1),"5, ",""),IF(AND(W6=0,W7=1,W8=1),"6, ",""),IF(AND(X6=0,X7=1,X8=1),"7, ",""),IF(AND(Y6=0,Y7=1,Y8=1),"8, ",""),IF(AND(Z6=0,Z7=1,Z8=1),"9, ",""),"}")</f>
        <v>{6, }</v>
      </c>
      <c r="M53" s="5"/>
      <c r="N53" s="5"/>
      <c r="O53" s="37" t="str">
        <f ca="1">IF(Tabelle1[[#This Row],[Z]]=1,"x","")</f>
        <v/>
      </c>
    </row>
    <row r="54" spans="2:15" ht="22.5" customHeight="1" x14ac:dyDescent="0.25">
      <c r="B54" s="35"/>
      <c r="C54" s="8"/>
      <c r="D54" s="36"/>
      <c r="E54" s="36"/>
      <c r="F54" s="36"/>
      <c r="G54" s="36"/>
      <c r="H54" s="5"/>
      <c r="I54" s="5"/>
      <c r="J54" s="5"/>
      <c r="K54" s="5"/>
      <c r="L54" s="5"/>
      <c r="M54" s="5"/>
      <c r="N54" s="5"/>
      <c r="O54" s="38"/>
    </row>
    <row r="55" spans="2:15" ht="22.5" customHeight="1" x14ac:dyDescent="0.25">
      <c r="B55" s="7"/>
      <c r="C55" s="8"/>
      <c r="D55" s="36"/>
      <c r="E55" s="36"/>
      <c r="F55" s="36"/>
      <c r="G55" s="36"/>
      <c r="H55" s="5"/>
      <c r="I55" s="5"/>
      <c r="J55" s="5"/>
      <c r="K55" s="5"/>
      <c r="L55" s="5"/>
      <c r="M55" s="5"/>
      <c r="N55" s="5"/>
      <c r="O55" s="38"/>
    </row>
    <row r="56" spans="2:15" ht="22.5" customHeight="1" x14ac:dyDescent="0.25">
      <c r="B56" s="7"/>
      <c r="C56" s="8"/>
      <c r="D56" s="36"/>
      <c r="E56" s="36"/>
      <c r="F56" s="36"/>
      <c r="G56" s="36"/>
      <c r="H56" s="5"/>
      <c r="I56" s="5"/>
      <c r="J56" s="5"/>
      <c r="K56" s="5"/>
      <c r="L56" s="5"/>
      <c r="M56" s="5"/>
      <c r="N56" s="5"/>
    </row>
    <row r="57" spans="2:15" ht="22.5" customHeight="1" x14ac:dyDescent="0.25">
      <c r="B57" s="7"/>
      <c r="C57" s="8"/>
      <c r="D57" s="36"/>
      <c r="E57" s="36"/>
      <c r="F57" s="36"/>
      <c r="G57" s="36"/>
      <c r="H57" s="5"/>
      <c r="I57" s="5"/>
      <c r="J57" s="5"/>
      <c r="K57" s="5"/>
      <c r="L57" s="5"/>
      <c r="M57" s="5"/>
      <c r="N57" s="5"/>
    </row>
    <row r="58" spans="2:15" ht="22.5" customHeight="1" x14ac:dyDescent="0.25">
      <c r="B58" s="7"/>
      <c r="C58" s="8"/>
      <c r="D58" s="36"/>
      <c r="E58" s="36"/>
      <c r="F58" s="36"/>
      <c r="G58" s="36"/>
      <c r="H58" s="5"/>
      <c r="I58" s="5"/>
      <c r="J58" s="5"/>
      <c r="K58" s="5"/>
      <c r="L58" s="5"/>
      <c r="M58" s="5"/>
      <c r="N58" s="5"/>
    </row>
    <row r="59" spans="2:15" x14ac:dyDescent="0.25">
      <c r="B59" s="7"/>
      <c r="C59" s="8"/>
      <c r="D59" s="30"/>
      <c r="E59" s="30"/>
      <c r="F59" s="30"/>
      <c r="G59" s="30"/>
    </row>
    <row r="60" spans="2:15" x14ac:dyDescent="0.25">
      <c r="B60" s="7"/>
      <c r="C60" s="8"/>
      <c r="D60" s="30"/>
      <c r="E60" s="30"/>
      <c r="F60" s="30"/>
      <c r="G60" s="30"/>
    </row>
    <row r="61" spans="2:15" x14ac:dyDescent="0.25">
      <c r="B61" s="7"/>
      <c r="C61" s="8"/>
      <c r="D61" s="30"/>
      <c r="E61" s="30"/>
      <c r="F61" s="30"/>
      <c r="G61" s="30"/>
    </row>
    <row r="62" spans="2:15" x14ac:dyDescent="0.25">
      <c r="B62" s="7"/>
      <c r="C62" s="8"/>
      <c r="D62" s="30"/>
      <c r="E62" s="30"/>
      <c r="F62" s="30"/>
      <c r="G62" s="30"/>
    </row>
    <row r="63" spans="2:15" x14ac:dyDescent="0.25">
      <c r="B63" s="7"/>
      <c r="C63" s="8"/>
      <c r="D63" s="30"/>
      <c r="E63" s="30"/>
      <c r="F63" s="30"/>
      <c r="G63" s="30"/>
    </row>
    <row r="64" spans="2:15" x14ac:dyDescent="0.25">
      <c r="B64" s="7"/>
      <c r="C64" s="8"/>
      <c r="D64" s="30"/>
      <c r="E64" s="30"/>
      <c r="F64" s="30"/>
      <c r="G64" s="30"/>
    </row>
    <row r="65" spans="2:7" x14ac:dyDescent="0.25">
      <c r="B65" s="7"/>
      <c r="C65" s="8"/>
      <c r="D65" s="30"/>
      <c r="E65" s="30"/>
      <c r="F65" s="30"/>
      <c r="G65" s="30"/>
    </row>
    <row r="66" spans="2:7" x14ac:dyDescent="0.25">
      <c r="B66" s="7"/>
      <c r="C66" s="8"/>
      <c r="D66" s="30"/>
      <c r="E66" s="30"/>
      <c r="F66" s="30"/>
      <c r="G66" s="30"/>
    </row>
    <row r="67" spans="2:7" x14ac:dyDescent="0.25">
      <c r="B67" s="7"/>
      <c r="C67" s="8"/>
      <c r="D67" s="30"/>
      <c r="E67" s="30"/>
      <c r="F67" s="30"/>
      <c r="G67" s="30"/>
    </row>
    <row r="68" spans="2:7" x14ac:dyDescent="0.25">
      <c r="B68" s="7"/>
      <c r="C68" s="8"/>
      <c r="D68" s="30"/>
      <c r="E68" s="30"/>
      <c r="F68" s="30"/>
      <c r="G68" s="30"/>
    </row>
    <row r="69" spans="2:7" x14ac:dyDescent="0.25">
      <c r="B69" s="7"/>
      <c r="C69" s="8"/>
      <c r="D69" s="30"/>
      <c r="E69" s="30"/>
      <c r="F69" s="30"/>
      <c r="G69" s="30"/>
    </row>
    <row r="70" spans="2:7" x14ac:dyDescent="0.25">
      <c r="B70" s="7"/>
      <c r="C70" s="8"/>
      <c r="D70" s="30"/>
      <c r="E70" s="30"/>
      <c r="F70" s="30"/>
      <c r="G70" s="30"/>
    </row>
    <row r="71" spans="2:7" x14ac:dyDescent="0.25">
      <c r="B71" s="7"/>
      <c r="C71" s="8"/>
      <c r="D71" s="30"/>
      <c r="E71" s="30"/>
      <c r="F71" s="30"/>
      <c r="G71" s="30"/>
    </row>
    <row r="72" spans="2:7" x14ac:dyDescent="0.25">
      <c r="B72" s="7"/>
      <c r="C72" s="8"/>
      <c r="D72" s="30"/>
      <c r="E72" s="30"/>
      <c r="F72" s="30"/>
      <c r="G72" s="30"/>
    </row>
    <row r="73" spans="2:7" x14ac:dyDescent="0.25">
      <c r="B73" s="7"/>
      <c r="C73" s="8"/>
      <c r="D73" s="30"/>
      <c r="E73" s="30"/>
      <c r="F73" s="30"/>
      <c r="G73" s="30"/>
    </row>
    <row r="74" spans="2:7" x14ac:dyDescent="0.25">
      <c r="B74" s="7"/>
      <c r="C74" s="8"/>
      <c r="D74" s="30"/>
      <c r="E74" s="30"/>
      <c r="F74" s="30"/>
      <c r="G74" s="30"/>
    </row>
    <row r="75" spans="2:7" x14ac:dyDescent="0.25">
      <c r="B75" s="7"/>
      <c r="C75" s="8"/>
      <c r="D75" s="30"/>
      <c r="E75" s="30"/>
      <c r="F75" s="30"/>
      <c r="G75" s="30"/>
    </row>
    <row r="76" spans="2:7" x14ac:dyDescent="0.25">
      <c r="B76" s="7"/>
      <c r="C76" s="8"/>
      <c r="D76" s="30"/>
      <c r="E76" s="30"/>
      <c r="F76" s="30"/>
      <c r="G76" s="30"/>
    </row>
    <row r="77" spans="2:7" x14ac:dyDescent="0.25">
      <c r="B77" s="7"/>
      <c r="C77" s="8"/>
      <c r="D77" s="30"/>
      <c r="E77" s="30"/>
      <c r="F77" s="30"/>
      <c r="G77" s="30"/>
    </row>
    <row r="78" spans="2:7" x14ac:dyDescent="0.25">
      <c r="B78" s="7"/>
      <c r="C78" s="8"/>
      <c r="D78" s="30"/>
      <c r="E78" s="30"/>
      <c r="F78" s="30"/>
      <c r="G78" s="30"/>
    </row>
    <row r="79" spans="2:7" x14ac:dyDescent="0.25">
      <c r="B79" s="7"/>
      <c r="C79" s="8"/>
      <c r="D79" s="30"/>
      <c r="E79" s="30"/>
      <c r="F79" s="30"/>
      <c r="G79" s="30"/>
    </row>
    <row r="80" spans="2:7" x14ac:dyDescent="0.25">
      <c r="B80" s="7"/>
      <c r="C80" s="8"/>
      <c r="D80" s="30"/>
      <c r="E80" s="30"/>
      <c r="F80" s="30"/>
      <c r="G80" s="30"/>
    </row>
    <row r="81" spans="2:7" x14ac:dyDescent="0.25">
      <c r="B81" s="7"/>
      <c r="C81" s="8"/>
      <c r="D81" s="30"/>
      <c r="E81" s="30"/>
      <c r="F81" s="30"/>
      <c r="G81" s="30"/>
    </row>
    <row r="82" spans="2:7" x14ac:dyDescent="0.25">
      <c r="B82" s="7"/>
      <c r="C82" s="8"/>
      <c r="D82" s="30"/>
      <c r="E82" s="30"/>
      <c r="F82" s="30"/>
      <c r="G82" s="30"/>
    </row>
    <row r="83" spans="2:7" x14ac:dyDescent="0.25">
      <c r="B83" s="7"/>
      <c r="C83" s="8"/>
      <c r="D83" s="30"/>
      <c r="E83" s="30"/>
      <c r="F83" s="30"/>
      <c r="G83" s="30"/>
    </row>
    <row r="84" spans="2:7" x14ac:dyDescent="0.25">
      <c r="B84" s="7"/>
      <c r="C84" s="8"/>
      <c r="D84" s="30"/>
      <c r="E84" s="30"/>
      <c r="F84" s="30"/>
      <c r="G84" s="30"/>
    </row>
    <row r="85" spans="2:7" x14ac:dyDescent="0.25">
      <c r="B85" s="7"/>
      <c r="C85" s="8"/>
      <c r="D85" s="31"/>
      <c r="E85" s="31"/>
      <c r="F85" s="31"/>
      <c r="G85" s="32"/>
    </row>
    <row r="86" spans="2:7" x14ac:dyDescent="0.25">
      <c r="B86" s="7"/>
      <c r="C86" s="8"/>
      <c r="D86" s="31"/>
      <c r="E86" s="31"/>
      <c r="F86" s="31"/>
      <c r="G86" s="32"/>
    </row>
    <row r="87" spans="2:7" x14ac:dyDescent="0.25">
      <c r="B87" s="7"/>
      <c r="C87" s="8"/>
      <c r="D87" s="31"/>
      <c r="E87" s="31"/>
      <c r="F87" s="31"/>
      <c r="G87" s="32"/>
    </row>
    <row r="88" spans="2:7" x14ac:dyDescent="0.25">
      <c r="B88" s="7"/>
      <c r="C88" s="8"/>
      <c r="D88" s="31"/>
      <c r="E88" s="31"/>
      <c r="F88" s="31"/>
      <c r="G88" s="32"/>
    </row>
    <row r="89" spans="2:7" x14ac:dyDescent="0.25">
      <c r="B89" s="7"/>
      <c r="C89" s="8"/>
      <c r="D89" s="31"/>
      <c r="E89" s="31"/>
      <c r="F89" s="31"/>
      <c r="G89" s="32"/>
    </row>
    <row r="90" spans="2:7" x14ac:dyDescent="0.25">
      <c r="B90" s="7"/>
      <c r="C90" s="8"/>
      <c r="D90" s="31"/>
      <c r="E90" s="31"/>
      <c r="F90" s="31"/>
      <c r="G90" s="32"/>
    </row>
    <row r="91" spans="2:7" x14ac:dyDescent="0.25">
      <c r="B91" s="7"/>
      <c r="C91" s="8"/>
      <c r="D91" s="31"/>
      <c r="E91" s="31"/>
      <c r="F91" s="31"/>
      <c r="G91" s="32"/>
    </row>
    <row r="92" spans="2:7" x14ac:dyDescent="0.25">
      <c r="B92" s="7"/>
      <c r="C92" s="8"/>
      <c r="D92" s="31"/>
      <c r="E92" s="31"/>
      <c r="F92" s="31"/>
      <c r="G92" s="32"/>
    </row>
    <row r="93" spans="2:7" x14ac:dyDescent="0.25">
      <c r="B93" s="7"/>
      <c r="C93" s="8"/>
      <c r="D93" s="31"/>
      <c r="E93" s="31"/>
      <c r="F93" s="31"/>
      <c r="G93" s="32"/>
    </row>
    <row r="94" spans="2:7" x14ac:dyDescent="0.25">
      <c r="B94" s="7"/>
      <c r="C94" s="8"/>
      <c r="D94" s="31"/>
      <c r="E94" s="31"/>
      <c r="F94" s="31"/>
      <c r="G94" s="32"/>
    </row>
    <row r="95" spans="2:7" x14ac:dyDescent="0.25">
      <c r="B95" s="7"/>
      <c r="C95" s="8"/>
      <c r="D95" s="31"/>
      <c r="E95" s="31"/>
      <c r="F95" s="31"/>
      <c r="G95" s="32"/>
    </row>
    <row r="96" spans="2:7" x14ac:dyDescent="0.25">
      <c r="B96" s="7"/>
      <c r="C96" s="8"/>
      <c r="D96" s="31"/>
      <c r="E96" s="31"/>
      <c r="F96" s="31"/>
      <c r="G96" s="32"/>
    </row>
    <row r="97" spans="2:7" x14ac:dyDescent="0.25">
      <c r="B97" s="7"/>
      <c r="C97" s="8"/>
      <c r="D97" s="31"/>
      <c r="E97" s="31"/>
      <c r="F97" s="31"/>
      <c r="G97" s="32"/>
    </row>
    <row r="98" spans="2:7" x14ac:dyDescent="0.25">
      <c r="B98" s="7"/>
      <c r="C98" s="8"/>
      <c r="D98" s="31"/>
      <c r="E98" s="31"/>
      <c r="F98" s="31"/>
      <c r="G98" s="32"/>
    </row>
    <row r="99" spans="2:7" x14ac:dyDescent="0.25">
      <c r="B99" s="7"/>
      <c r="C99" s="8"/>
      <c r="D99" s="31"/>
      <c r="E99" s="31"/>
      <c r="F99" s="31"/>
      <c r="G99" s="32"/>
    </row>
    <row r="100" spans="2:7" x14ac:dyDescent="0.25">
      <c r="B100" s="7"/>
      <c r="C100" s="8"/>
      <c r="D100" s="31"/>
      <c r="E100" s="31"/>
      <c r="F100" s="31"/>
      <c r="G100" s="32"/>
    </row>
    <row r="101" spans="2:7" x14ac:dyDescent="0.25">
      <c r="B101" s="7"/>
      <c r="C101" s="8"/>
      <c r="D101" s="31"/>
      <c r="E101" s="31"/>
      <c r="F101" s="31"/>
      <c r="G101" s="32"/>
    </row>
    <row r="102" spans="2:7" x14ac:dyDescent="0.25">
      <c r="B102" s="7"/>
      <c r="C102" s="8"/>
      <c r="D102" s="31"/>
      <c r="E102" s="31"/>
      <c r="F102" s="31"/>
      <c r="G102" s="32"/>
    </row>
    <row r="103" spans="2:7" x14ac:dyDescent="0.25">
      <c r="B103" s="7"/>
      <c r="C103" s="8"/>
      <c r="D103" s="31"/>
      <c r="E103" s="31"/>
      <c r="F103" s="31"/>
      <c r="G103" s="32"/>
    </row>
    <row r="104" spans="2:7" x14ac:dyDescent="0.25">
      <c r="B104" s="7"/>
      <c r="C104" s="8"/>
      <c r="D104" s="31"/>
      <c r="E104" s="31"/>
      <c r="F104" s="31"/>
      <c r="G104" s="32"/>
    </row>
    <row r="105" spans="2:7" x14ac:dyDescent="0.25">
      <c r="B105" s="7"/>
      <c r="C105" s="8"/>
      <c r="D105" s="31"/>
      <c r="E105" s="31"/>
      <c r="F105" s="31"/>
      <c r="G105" s="32"/>
    </row>
    <row r="106" spans="2:7" x14ac:dyDescent="0.25">
      <c r="B106" s="7"/>
      <c r="C106" s="8"/>
      <c r="D106" s="31"/>
      <c r="E106" s="31"/>
      <c r="F106" s="31"/>
      <c r="G106" s="32"/>
    </row>
    <row r="107" spans="2:7" x14ac:dyDescent="0.25">
      <c r="B107" s="7"/>
      <c r="C107" s="8"/>
      <c r="D107" s="31"/>
      <c r="E107" s="31"/>
      <c r="F107" s="31"/>
      <c r="G107" s="32"/>
    </row>
    <row r="108" spans="2:7" x14ac:dyDescent="0.25">
      <c r="B108" s="7"/>
      <c r="C108" s="8"/>
      <c r="D108" s="31"/>
      <c r="E108" s="31"/>
      <c r="F108" s="31"/>
      <c r="G108" s="32"/>
    </row>
    <row r="109" spans="2:7" x14ac:dyDescent="0.25">
      <c r="B109" s="7"/>
      <c r="C109" s="8"/>
      <c r="D109" s="31"/>
      <c r="E109" s="31"/>
      <c r="F109" s="31"/>
      <c r="G109" s="32"/>
    </row>
    <row r="110" spans="2:7" x14ac:dyDescent="0.25">
      <c r="B110" s="7"/>
      <c r="C110" s="8"/>
      <c r="D110" s="31"/>
      <c r="E110" s="31"/>
      <c r="F110" s="31"/>
      <c r="G110" s="32"/>
    </row>
    <row r="111" spans="2:7" x14ac:dyDescent="0.25">
      <c r="B111" s="7"/>
      <c r="C111" s="8"/>
      <c r="D111" s="31"/>
      <c r="E111" s="31"/>
      <c r="F111" s="31"/>
      <c r="G111" s="32"/>
    </row>
    <row r="112" spans="2:7" x14ac:dyDescent="0.25">
      <c r="B112" s="7"/>
      <c r="C112" s="8"/>
      <c r="D112" s="31"/>
      <c r="E112" s="31"/>
      <c r="F112" s="31"/>
      <c r="G112" s="32"/>
    </row>
    <row r="113" spans="2:7" x14ac:dyDescent="0.25">
      <c r="B113" s="7"/>
      <c r="C113" s="8"/>
      <c r="D113" s="31"/>
      <c r="E113" s="31"/>
      <c r="F113" s="31"/>
      <c r="G113" s="32"/>
    </row>
    <row r="114" spans="2:7" x14ac:dyDescent="0.25">
      <c r="B114" s="7"/>
      <c r="C114" s="8"/>
      <c r="D114" s="31"/>
      <c r="E114" s="31"/>
      <c r="F114" s="31"/>
      <c r="G114" s="32"/>
    </row>
    <row r="115" spans="2:7" x14ac:dyDescent="0.25">
      <c r="B115" s="7"/>
      <c r="C115" s="8"/>
      <c r="D115" s="31"/>
      <c r="E115" s="31"/>
      <c r="F115" s="31"/>
      <c r="G115" s="32"/>
    </row>
    <row r="116" spans="2:7" x14ac:dyDescent="0.25">
      <c r="B116" s="7"/>
      <c r="C116" s="8"/>
      <c r="D116" s="31"/>
      <c r="E116" s="31"/>
      <c r="F116" s="31"/>
      <c r="G116" s="32"/>
    </row>
    <row r="117" spans="2:7" x14ac:dyDescent="0.25">
      <c r="B117" s="7"/>
      <c r="C117" s="8"/>
      <c r="D117" s="31"/>
      <c r="E117" s="31"/>
      <c r="F117" s="31"/>
      <c r="G117" s="32"/>
    </row>
    <row r="118" spans="2:7" x14ac:dyDescent="0.25">
      <c r="B118" s="7"/>
      <c r="C118" s="8"/>
      <c r="D118" s="31"/>
      <c r="E118" s="31"/>
      <c r="F118" s="31"/>
      <c r="G118" s="32"/>
    </row>
    <row r="119" spans="2:7" x14ac:dyDescent="0.25">
      <c r="B119" s="7"/>
      <c r="C119" s="8"/>
      <c r="D119" s="31"/>
      <c r="E119" s="31"/>
      <c r="F119" s="31"/>
      <c r="G119" s="32"/>
    </row>
    <row r="120" spans="2:7" x14ac:dyDescent="0.25">
      <c r="B120" s="7"/>
      <c r="C120" s="8"/>
      <c r="D120" s="31"/>
      <c r="E120" s="31"/>
      <c r="F120" s="31"/>
      <c r="G120" s="32"/>
    </row>
    <row r="121" spans="2:7" x14ac:dyDescent="0.25">
      <c r="B121" s="7"/>
      <c r="C121" s="8"/>
      <c r="D121" s="31"/>
      <c r="E121" s="31"/>
      <c r="F121" s="31"/>
      <c r="G121" s="32"/>
    </row>
    <row r="122" spans="2:7" x14ac:dyDescent="0.25">
      <c r="B122" s="7"/>
      <c r="C122" s="8"/>
      <c r="D122" s="8"/>
      <c r="E122" s="8"/>
      <c r="F122" s="8"/>
    </row>
    <row r="123" spans="2:7" x14ac:dyDescent="0.25">
      <c r="B123" s="7"/>
      <c r="C123" s="8"/>
      <c r="D123" s="8"/>
      <c r="E123" s="8"/>
      <c r="F123" s="8"/>
    </row>
    <row r="124" spans="2:7" x14ac:dyDescent="0.25">
      <c r="B124" s="7"/>
      <c r="C124" s="8"/>
      <c r="D124" s="8"/>
      <c r="E124" s="8"/>
      <c r="F124" s="8"/>
    </row>
    <row r="125" spans="2:7" x14ac:dyDescent="0.25">
      <c r="B125" s="7"/>
      <c r="C125" s="8"/>
      <c r="D125" s="8"/>
      <c r="E125" s="8"/>
      <c r="F125" s="8"/>
    </row>
    <row r="126" spans="2:7" x14ac:dyDescent="0.25">
      <c r="B126" s="7"/>
      <c r="C126" s="8"/>
      <c r="D126" s="8"/>
      <c r="E126" s="8"/>
      <c r="F126" s="8"/>
    </row>
    <row r="127" spans="2:7" x14ac:dyDescent="0.25">
      <c r="B127" s="7"/>
      <c r="C127" s="8"/>
      <c r="D127" s="8"/>
      <c r="E127" s="8"/>
      <c r="F127" s="8"/>
    </row>
    <row r="128" spans="2:7" x14ac:dyDescent="0.25">
      <c r="B128" s="7"/>
      <c r="C128" s="8"/>
      <c r="D128" s="8"/>
      <c r="E128" s="8"/>
      <c r="F128" s="8"/>
    </row>
    <row r="129" spans="2:6" x14ac:dyDescent="0.25">
      <c r="B129" s="7"/>
      <c r="C129" s="8"/>
      <c r="D129" s="8"/>
      <c r="E129" s="8"/>
      <c r="F129" s="8"/>
    </row>
    <row r="130" spans="2:6" x14ac:dyDescent="0.25">
      <c r="B130" s="7"/>
      <c r="C130" s="8"/>
      <c r="D130" s="8"/>
      <c r="E130" s="8"/>
      <c r="F130" s="8"/>
    </row>
    <row r="131" spans="2:6" x14ac:dyDescent="0.25">
      <c r="B131" s="7"/>
      <c r="C131" s="8"/>
      <c r="D131" s="8"/>
      <c r="E131" s="8"/>
      <c r="F131" s="8"/>
    </row>
    <row r="132" spans="2:6" x14ac:dyDescent="0.25">
      <c r="B132" s="7"/>
      <c r="C132" s="8"/>
      <c r="D132" s="8"/>
      <c r="E132" s="8"/>
      <c r="F132" s="8"/>
    </row>
    <row r="133" spans="2:6" x14ac:dyDescent="0.25">
      <c r="B133" s="7"/>
      <c r="C133" s="8"/>
      <c r="D133" s="8"/>
      <c r="E133" s="8"/>
      <c r="F133" s="8"/>
    </row>
    <row r="134" spans="2:6" x14ac:dyDescent="0.25">
      <c r="B134" s="7"/>
      <c r="C134" s="8"/>
      <c r="D134" s="8"/>
      <c r="E134" s="8"/>
      <c r="F134" s="8"/>
    </row>
    <row r="135" spans="2:6" x14ac:dyDescent="0.25">
      <c r="B135" s="7"/>
      <c r="C135" s="8"/>
      <c r="D135" s="8"/>
      <c r="E135" s="8"/>
      <c r="F135" s="8"/>
    </row>
    <row r="136" spans="2:6" x14ac:dyDescent="0.25">
      <c r="B136" s="7"/>
      <c r="C136" s="8"/>
      <c r="D136" s="8"/>
      <c r="E136" s="8"/>
      <c r="F136" s="8"/>
    </row>
    <row r="137" spans="2:6" x14ac:dyDescent="0.25">
      <c r="B137" s="7"/>
      <c r="C137" s="8"/>
      <c r="D137" s="8"/>
      <c r="E137" s="8"/>
      <c r="F137" s="8"/>
    </row>
    <row r="138" spans="2:6" x14ac:dyDescent="0.25">
      <c r="B138" s="7"/>
      <c r="C138" s="8"/>
      <c r="D138" s="8"/>
      <c r="E138" s="8"/>
      <c r="F138" s="8"/>
    </row>
    <row r="139" spans="2:6" x14ac:dyDescent="0.25">
      <c r="B139" s="7"/>
      <c r="C139" s="8"/>
      <c r="D139" s="8"/>
      <c r="E139" s="8"/>
      <c r="F139" s="8"/>
    </row>
    <row r="140" spans="2:6" x14ac:dyDescent="0.25">
      <c r="B140" s="7"/>
      <c r="C140" s="8"/>
      <c r="D140" s="8"/>
      <c r="E140" s="8"/>
      <c r="F140" s="8"/>
    </row>
    <row r="141" spans="2:6" x14ac:dyDescent="0.25">
      <c r="B141" s="7"/>
      <c r="C141" s="8"/>
      <c r="D141" s="8"/>
      <c r="E141" s="8"/>
      <c r="F141" s="8"/>
    </row>
    <row r="142" spans="2:6" x14ac:dyDescent="0.25">
      <c r="B142" s="7"/>
      <c r="C142" s="8"/>
      <c r="D142" s="8"/>
      <c r="E142" s="8"/>
      <c r="F142" s="8"/>
    </row>
    <row r="143" spans="2:6" x14ac:dyDescent="0.25">
      <c r="B143" s="7"/>
      <c r="C143" s="8"/>
      <c r="D143" s="8"/>
      <c r="E143" s="8"/>
      <c r="F143" s="8"/>
    </row>
    <row r="144" spans="2:6" x14ac:dyDescent="0.25">
      <c r="B144" s="7"/>
      <c r="C144" s="8"/>
      <c r="D144" s="8"/>
      <c r="E144" s="8"/>
      <c r="F144" s="8"/>
    </row>
    <row r="145" spans="2:6" x14ac:dyDescent="0.25">
      <c r="B145" s="7"/>
      <c r="C145" s="8"/>
      <c r="D145" s="8"/>
      <c r="E145" s="8"/>
      <c r="F145" s="8"/>
    </row>
    <row r="146" spans="2:6" x14ac:dyDescent="0.25">
      <c r="B146" s="7"/>
      <c r="C146" s="8"/>
      <c r="D146" s="8"/>
      <c r="E146" s="8"/>
      <c r="F146" s="8"/>
    </row>
    <row r="147" spans="2:6" x14ac:dyDescent="0.25">
      <c r="B147" s="7"/>
      <c r="C147" s="8"/>
      <c r="D147" s="8"/>
      <c r="E147" s="8"/>
      <c r="F147" s="8"/>
    </row>
    <row r="148" spans="2:6" x14ac:dyDescent="0.25">
      <c r="B148" s="7"/>
      <c r="C148" s="8"/>
      <c r="D148" s="8"/>
      <c r="E148" s="8"/>
      <c r="F148" s="8"/>
    </row>
    <row r="149" spans="2:6" x14ac:dyDescent="0.25">
      <c r="B149" s="7"/>
      <c r="C149" s="8"/>
      <c r="D149" s="8"/>
      <c r="E149" s="8"/>
      <c r="F149" s="8"/>
    </row>
    <row r="150" spans="2:6" x14ac:dyDescent="0.25">
      <c r="B150" s="7"/>
      <c r="C150" s="8"/>
      <c r="D150" s="8"/>
      <c r="E150" s="8"/>
      <c r="F150" s="8"/>
    </row>
    <row r="151" spans="2:6" x14ac:dyDescent="0.25">
      <c r="B151" s="7"/>
      <c r="C151" s="8"/>
      <c r="D151" s="8"/>
      <c r="E151" s="8"/>
      <c r="F151" s="8"/>
    </row>
  </sheetData>
  <sheetProtection sheet="1" selectLockedCells="1" sort="0" autoFilter="0" pivotTables="0"/>
  <conditionalFormatting sqref="B7 D7 AC6:AK8 D9 F7 E11 C11 D14 R6:Z8 G14:G16">
    <cfRule type="expression" dxfId="18" priority="17">
      <formula>$U$11=TRUE</formula>
    </cfRule>
  </conditionalFormatting>
  <conditionalFormatting sqref="C19:C53">
    <cfRule type="expression" dxfId="17" priority="28">
      <formula>$U$12=TRUE</formula>
    </cfRule>
  </conditionalFormatting>
  <conditionalFormatting sqref="D18:N87">
    <cfRule type="expression" dxfId="16" priority="29">
      <formula>$U$13=TRUE</formula>
    </cfRule>
  </conditionalFormatting>
  <dataValidations count="1">
    <dataValidation type="whole" allowBlank="1" showInputMessage="1" showErrorMessage="1" error="Bitte nur 0 oder 1 eingeben." sqref="R6:AA8 AC6:AK8" xr:uid="{AEADBBD8-CEF8-44DF-B63C-A5A6636B8634}">
      <formula1>0</formula1>
      <formula2>1</formula2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Mengen ausblenden">
                <anchor moveWithCells="1">
                  <from>
                    <xdr:col>16</xdr:col>
                    <xdr:colOff>0</xdr:colOff>
                    <xdr:row>10</xdr:row>
                    <xdr:rowOff>9525</xdr:rowOff>
                  </from>
                  <to>
                    <xdr:col>18</xdr:col>
                    <xdr:colOff>57150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 altText="Ergebnisse ausblenden">
                <anchor moveWithCells="1">
                  <from>
                    <xdr:col>16</xdr:col>
                    <xdr:colOff>0</xdr:colOff>
                    <xdr:row>11</xdr:row>
                    <xdr:rowOff>9525</xdr:rowOff>
                  </from>
                  <to>
                    <xdr:col>18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 altText="Ergebnisse ausblenden">
                <anchor moveWithCells="1">
                  <from>
                    <xdr:col>16</xdr:col>
                    <xdr:colOff>0</xdr:colOff>
                    <xdr:row>12</xdr:row>
                    <xdr:rowOff>9525</xdr:rowOff>
                  </from>
                  <to>
                    <xdr:col>18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2018-10-20T12:28:36Z</cp:lastPrinted>
  <dcterms:created xsi:type="dcterms:W3CDTF">2018-10-19T17:56:05Z</dcterms:created>
  <dcterms:modified xsi:type="dcterms:W3CDTF">2018-11-08T18:33:32Z</dcterms:modified>
</cp:coreProperties>
</file>