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9" documentId="13_ncr:1_{D59AC88D-08FC-4488-8876-4B548C487A99}" xr6:coauthVersionLast="43" xr6:coauthVersionMax="43" xr10:uidLastSave="{6067B95D-C2AD-499F-AD7D-BEA9203D36F3}"/>
  <bookViews>
    <workbookView xWindow="28680" yWindow="-120" windowWidth="29040" windowHeight="15990" activeTab="7" xr2:uid="{00000000-000D-0000-FFFF-FFFF00000000}"/>
  </bookViews>
  <sheets>
    <sheet name="Addition I" sheetId="5" r:id="rId1"/>
    <sheet name="Addition II" sheetId="1" r:id="rId2"/>
    <sheet name="Subtraktion I" sheetId="6" r:id="rId3"/>
    <sheet name="Subtraktion II" sheetId="2" r:id="rId4"/>
    <sheet name="Multiplikation I" sheetId="7" r:id="rId5"/>
    <sheet name="Multiplikation II" sheetId="3" r:id="rId6"/>
    <sheet name="Division I" sheetId="9" r:id="rId7"/>
    <sheet name="Division II" sheetId="4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25" i="4" l="1"/>
  <c r="AR25" i="4"/>
  <c r="AS24" i="4"/>
  <c r="AR24" i="4"/>
  <c r="AS20" i="4"/>
  <c r="AR20" i="4"/>
  <c r="AS19" i="4"/>
  <c r="AR19" i="4"/>
  <c r="AS15" i="4"/>
  <c r="AR15" i="4"/>
  <c r="AS14" i="4"/>
  <c r="AR14" i="4"/>
  <c r="AR10" i="4"/>
  <c r="AS10" i="4"/>
  <c r="AS9" i="4"/>
  <c r="AR9" i="4"/>
  <c r="S25" i="4"/>
  <c r="S23" i="4"/>
  <c r="N25" i="4"/>
  <c r="N23" i="4"/>
  <c r="S20" i="4"/>
  <c r="S18" i="4"/>
  <c r="N20" i="4"/>
  <c r="N18" i="4"/>
  <c r="S15" i="4"/>
  <c r="S13" i="4"/>
  <c r="N15" i="4"/>
  <c r="N13" i="4"/>
  <c r="S10" i="4"/>
  <c r="S8" i="4"/>
  <c r="N10" i="4"/>
  <c r="N8" i="4"/>
  <c r="V23" i="9"/>
  <c r="Q23" i="9"/>
  <c r="V18" i="9"/>
  <c r="Q18" i="9"/>
  <c r="V13" i="9"/>
  <c r="Q13" i="9"/>
  <c r="V8" i="9"/>
  <c r="Q8" i="9"/>
  <c r="AJ24" i="9"/>
  <c r="AI24" i="9"/>
  <c r="AJ19" i="9"/>
  <c r="AI19" i="9"/>
  <c r="AJ14" i="9"/>
  <c r="AI14" i="9"/>
  <c r="AJ9" i="9"/>
  <c r="AI9" i="9"/>
  <c r="AO25" i="3"/>
  <c r="AN25" i="3"/>
  <c r="AO24" i="3"/>
  <c r="AN24" i="3"/>
  <c r="AO20" i="3"/>
  <c r="AN20" i="3"/>
  <c r="AO19" i="3"/>
  <c r="AN19" i="3"/>
  <c r="AO15" i="3"/>
  <c r="AN15" i="3"/>
  <c r="AO14" i="3"/>
  <c r="AN14" i="3"/>
  <c r="AN10" i="3"/>
  <c r="AO10" i="3"/>
  <c r="AO9" i="3"/>
  <c r="AN9" i="3"/>
  <c r="V25" i="3"/>
  <c r="V23" i="3"/>
  <c r="Q25" i="3"/>
  <c r="Q23" i="3"/>
  <c r="V20" i="3"/>
  <c r="V18" i="3"/>
  <c r="Q20" i="3"/>
  <c r="Q18" i="3"/>
  <c r="V15" i="3"/>
  <c r="V13" i="3"/>
  <c r="Q15" i="3"/>
  <c r="Q13" i="3"/>
  <c r="V10" i="3"/>
  <c r="V8" i="3"/>
  <c r="Q10" i="3"/>
  <c r="Q8" i="3"/>
  <c r="V23" i="7"/>
  <c r="Q23" i="7"/>
  <c r="V18" i="7"/>
  <c r="Q18" i="7"/>
  <c r="V13" i="7"/>
  <c r="Q13" i="7"/>
  <c r="V8" i="7"/>
  <c r="Q8" i="7"/>
  <c r="AJ24" i="7"/>
  <c r="AI24" i="7"/>
  <c r="AJ19" i="7"/>
  <c r="AI19" i="7"/>
  <c r="AJ14" i="7"/>
  <c r="AI14" i="7"/>
  <c r="AJ9" i="7"/>
  <c r="AI9" i="7"/>
  <c r="K32" i="2"/>
  <c r="K30" i="2"/>
  <c r="F32" i="2"/>
  <c r="F30" i="2"/>
  <c r="K24" i="2"/>
  <c r="K22" i="2"/>
  <c r="F24" i="2"/>
  <c r="F22" i="2"/>
  <c r="K16" i="2"/>
  <c r="K14" i="2"/>
  <c r="F16" i="2"/>
  <c r="F14" i="2"/>
  <c r="K8" i="2"/>
  <c r="K6" i="2"/>
  <c r="F8" i="2"/>
  <c r="F6" i="2"/>
  <c r="AU32" i="2"/>
  <c r="AT32" i="2"/>
  <c r="AU31" i="2"/>
  <c r="AT31" i="2"/>
  <c r="AU24" i="2"/>
  <c r="AT24" i="2"/>
  <c r="AU23" i="2"/>
  <c r="AT23" i="2"/>
  <c r="AU16" i="2"/>
  <c r="AT16" i="2"/>
  <c r="AU15" i="2"/>
  <c r="AT15" i="2"/>
  <c r="AT8" i="2"/>
  <c r="AU8" i="2"/>
  <c r="AU7" i="2"/>
  <c r="AT7" i="2"/>
  <c r="K30" i="6"/>
  <c r="F30" i="6"/>
  <c r="K22" i="6"/>
  <c r="F22" i="6"/>
  <c r="K14" i="6"/>
  <c r="F14" i="6"/>
  <c r="K6" i="6"/>
  <c r="F6" i="6"/>
  <c r="AM31" i="6"/>
  <c r="AL31" i="6"/>
  <c r="AM23" i="6"/>
  <c r="AL23" i="6"/>
  <c r="AM15" i="6"/>
  <c r="AL15" i="6"/>
  <c r="AM7" i="6"/>
  <c r="AL7" i="6"/>
  <c r="Q28" i="1"/>
  <c r="Q26" i="1"/>
  <c r="L28" i="1"/>
  <c r="L26" i="1"/>
  <c r="Q22" i="1"/>
  <c r="Q20" i="1"/>
  <c r="L22" i="1"/>
  <c r="L20" i="1"/>
  <c r="Q13" i="1"/>
  <c r="X13" i="1" s="1"/>
  <c r="Q11" i="1"/>
  <c r="X11" i="1" s="1"/>
  <c r="L13" i="1"/>
  <c r="V13" i="1" s="1"/>
  <c r="L11" i="1"/>
  <c r="V11" i="1" s="1"/>
  <c r="X8" i="1"/>
  <c r="X6" i="1"/>
  <c r="V8" i="1"/>
  <c r="V6" i="1"/>
  <c r="Q8" i="1"/>
  <c r="Q6" i="1"/>
  <c r="L8" i="1"/>
  <c r="AQ28" i="1"/>
  <c r="AP28" i="1"/>
  <c r="AQ27" i="1"/>
  <c r="AP27" i="1"/>
  <c r="AQ22" i="1"/>
  <c r="AP22" i="1"/>
  <c r="AQ21" i="1"/>
  <c r="AP21" i="1"/>
  <c r="AQ13" i="1"/>
  <c r="AP13" i="1"/>
  <c r="AQ12" i="1"/>
  <c r="AP12" i="1"/>
  <c r="AP8" i="1"/>
  <c r="AQ8" i="1"/>
  <c r="AQ7" i="1"/>
  <c r="AP7" i="1"/>
  <c r="L6" i="1"/>
  <c r="AL27" i="5"/>
  <c r="AK27" i="5"/>
  <c r="AL21" i="5"/>
  <c r="AK21" i="5"/>
  <c r="AL12" i="5"/>
  <c r="AK12" i="5"/>
  <c r="AL7" i="5"/>
  <c r="AK7" i="5"/>
  <c r="Q26" i="5"/>
  <c r="L26" i="5"/>
  <c r="Q20" i="5"/>
  <c r="L20" i="5"/>
  <c r="Q11" i="5"/>
  <c r="L11" i="5"/>
  <c r="L6" i="5"/>
  <c r="AA23" i="9" l="1"/>
  <c r="AA18" i="9"/>
  <c r="AA13" i="9"/>
  <c r="AA8" i="9"/>
  <c r="AA18" i="7"/>
  <c r="AA8" i="7"/>
  <c r="V35" i="6"/>
  <c r="AA31" i="6" s="1"/>
  <c r="U30" i="6"/>
  <c r="P30" i="6"/>
  <c r="V27" i="6"/>
  <c r="AA23" i="6" s="1"/>
  <c r="U22" i="6"/>
  <c r="P22" i="6"/>
  <c r="V19" i="6"/>
  <c r="X15" i="6" s="1"/>
  <c r="AE15" i="6" s="1"/>
  <c r="U14" i="6"/>
  <c r="P14" i="6"/>
  <c r="V11" i="6"/>
  <c r="AA7" i="6" s="1"/>
  <c r="U6" i="6"/>
  <c r="P6" i="6"/>
  <c r="V26" i="5"/>
  <c r="X11" i="5"/>
  <c r="V11" i="5"/>
  <c r="X6" i="5"/>
  <c r="V6" i="5"/>
  <c r="Q6" i="5"/>
  <c r="X20" i="4"/>
  <c r="Z23" i="4"/>
  <c r="X25" i="4"/>
  <c r="Z25" i="4"/>
  <c r="X23" i="4"/>
  <c r="Z18" i="4"/>
  <c r="Z20" i="4"/>
  <c r="X18" i="4"/>
  <c r="X15" i="4"/>
  <c r="Z13" i="4"/>
  <c r="Z15" i="4"/>
  <c r="X13" i="4"/>
  <c r="X8" i="4"/>
  <c r="Z8" i="4"/>
  <c r="X10" i="4"/>
  <c r="Z10" i="4"/>
  <c r="P6" i="2"/>
  <c r="V35" i="2"/>
  <c r="V27" i="2"/>
  <c r="X23" i="2" s="1"/>
  <c r="V11" i="2"/>
  <c r="V19" i="2"/>
  <c r="X15" i="2" s="1"/>
  <c r="U32" i="2"/>
  <c r="U30" i="2"/>
  <c r="P32" i="2"/>
  <c r="P30" i="2"/>
  <c r="U24" i="2"/>
  <c r="U22" i="2"/>
  <c r="P24" i="2"/>
  <c r="P22" i="2"/>
  <c r="U14" i="2"/>
  <c r="P16" i="2"/>
  <c r="P14" i="2"/>
  <c r="U16" i="2"/>
  <c r="U8" i="2"/>
  <c r="U6" i="2"/>
  <c r="P8" i="2"/>
  <c r="AB12" i="5" l="1"/>
  <c r="AB7" i="5"/>
  <c r="AE20" i="4"/>
  <c r="AA25" i="3"/>
  <c r="AA13" i="7"/>
  <c r="AA23" i="7"/>
  <c r="T21" i="5"/>
  <c r="AA21" i="5" s="1"/>
  <c r="V20" i="6"/>
  <c r="AB22" i="6"/>
  <c r="X7" i="6"/>
  <c r="AE7" i="6" s="1"/>
  <c r="V36" i="6"/>
  <c r="Z22" i="6"/>
  <c r="V28" i="6"/>
  <c r="V12" i="6"/>
  <c r="X23" i="6"/>
  <c r="AE23" i="6" s="1"/>
  <c r="X31" i="6"/>
  <c r="AE31" i="6" s="1"/>
  <c r="AB14" i="6"/>
  <c r="X26" i="5"/>
  <c r="AB27" i="5" s="1"/>
  <c r="T27" i="5"/>
  <c r="AA27" i="5" s="1"/>
  <c r="V20" i="5"/>
  <c r="X20" i="5"/>
  <c r="Z14" i="6"/>
  <c r="AA15" i="6"/>
  <c r="AE10" i="4"/>
  <c r="AE8" i="4"/>
  <c r="AE13" i="4"/>
  <c r="AE18" i="4"/>
  <c r="AJ20" i="4" s="1"/>
  <c r="AE23" i="4"/>
  <c r="AE25" i="4"/>
  <c r="AE15" i="4"/>
  <c r="AJ15" i="4" s="1"/>
  <c r="AA13" i="3"/>
  <c r="AA18" i="3"/>
  <c r="AA23" i="3"/>
  <c r="AA20" i="3"/>
  <c r="AA15" i="3"/>
  <c r="AA8" i="3"/>
  <c r="AA10" i="3"/>
  <c r="V20" i="2"/>
  <c r="V28" i="2"/>
  <c r="V36" i="2"/>
  <c r="AB30" i="2" s="1"/>
  <c r="AB22" i="2"/>
  <c r="Z24" i="2"/>
  <c r="AB24" i="2"/>
  <c r="AB14" i="2"/>
  <c r="AB16" i="2"/>
  <c r="Z22" i="2"/>
  <c r="Z14" i="2"/>
  <c r="Z16" i="2"/>
  <c r="V12" i="2"/>
  <c r="X7" i="2"/>
  <c r="AE7" i="2" s="1"/>
  <c r="AJ7" i="2" s="1"/>
  <c r="AM7" i="2" s="1"/>
  <c r="X31" i="2"/>
  <c r="AE31" i="2" s="1"/>
  <c r="AJ31" i="2" s="1"/>
  <c r="AM31" i="2" s="1"/>
  <c r="AA15" i="2"/>
  <c r="AG14" i="2" s="1"/>
  <c r="AA7" i="2"/>
  <c r="AG6" i="2" s="1"/>
  <c r="AA23" i="2"/>
  <c r="AG22" i="2" s="1"/>
  <c r="AA31" i="2"/>
  <c r="AG30" i="2" s="1"/>
  <c r="AE23" i="2"/>
  <c r="AJ23" i="2" s="1"/>
  <c r="AM23" i="2" s="1"/>
  <c r="AE15" i="2"/>
  <c r="AJ15" i="2" s="1"/>
  <c r="AM15" i="2" s="1"/>
  <c r="AJ10" i="4" l="1"/>
  <c r="AJ23" i="4"/>
  <c r="AJ8" i="4"/>
  <c r="AF22" i="6"/>
  <c r="AF14" i="6"/>
  <c r="AB21" i="5"/>
  <c r="AB30" i="6"/>
  <c r="Z30" i="6"/>
  <c r="AB6" i="6"/>
  <c r="Z6" i="6"/>
  <c r="AJ18" i="4"/>
  <c r="AJ25" i="4"/>
  <c r="AJ13" i="4"/>
  <c r="AF20" i="3"/>
  <c r="AF13" i="3"/>
  <c r="AF15" i="3"/>
  <c r="AF18" i="3"/>
  <c r="AF25" i="3"/>
  <c r="AF23" i="3"/>
  <c r="AF10" i="3"/>
  <c r="AF8" i="3"/>
  <c r="Z32" i="2"/>
  <c r="Z30" i="2"/>
  <c r="AB32" i="2"/>
  <c r="Z6" i="2"/>
  <c r="AB6" i="2"/>
  <c r="AB8" i="2"/>
  <c r="Z8" i="2"/>
  <c r="AF16" i="2"/>
  <c r="AK16" i="2" s="1"/>
  <c r="AF24" i="2"/>
  <c r="AK24" i="2" s="1"/>
  <c r="AF30" i="6" l="1"/>
  <c r="AF6" i="6"/>
  <c r="AF32" i="2"/>
  <c r="AK32" i="2" s="1"/>
  <c r="AF8" i="2"/>
  <c r="AH6" i="2" s="1"/>
  <c r="AF14" i="2"/>
  <c r="AH14" i="2"/>
  <c r="AF22" i="2"/>
  <c r="AH22" i="2"/>
  <c r="AH30" i="2" l="1"/>
  <c r="AF30" i="2"/>
  <c r="AK30" i="2" s="1"/>
  <c r="AN30" i="2" s="1"/>
  <c r="AK8" i="2"/>
  <c r="AF6" i="2"/>
  <c r="AK6" i="2" s="1"/>
  <c r="AN6" i="2" s="1"/>
  <c r="AK14" i="2"/>
  <c r="AN14" i="2" s="1"/>
  <c r="AK22" i="2"/>
  <c r="AN32" i="2" l="1"/>
  <c r="AN16" i="2"/>
  <c r="AN8" i="2"/>
  <c r="AN22" i="2"/>
  <c r="AN24" i="2"/>
  <c r="X26" i="1" l="1"/>
  <c r="T27" i="1"/>
  <c r="AA27" i="1" s="1"/>
  <c r="AF27" i="1" s="1"/>
  <c r="AI27" i="1" s="1"/>
  <c r="AB8" i="1"/>
  <c r="AD6" i="1" s="1"/>
  <c r="V28" i="1"/>
  <c r="X28" i="1"/>
  <c r="V26" i="1"/>
  <c r="X20" i="1"/>
  <c r="T21" i="1"/>
  <c r="AA21" i="1" s="1"/>
  <c r="AF21" i="1" s="1"/>
  <c r="AI21" i="1" s="1"/>
  <c r="X22" i="1"/>
  <c r="V20" i="1"/>
  <c r="V22" i="1"/>
  <c r="AB13" i="1"/>
  <c r="AG13" i="1" s="1"/>
  <c r="AB6" i="1" l="1"/>
  <c r="AG6" i="1" s="1"/>
  <c r="AG8" i="1"/>
  <c r="AB28" i="1"/>
  <c r="AG28" i="1" s="1"/>
  <c r="AB22" i="1"/>
  <c r="AG22" i="1" s="1"/>
  <c r="AB11" i="1"/>
  <c r="AD11" i="1"/>
  <c r="AB26" i="1" l="1"/>
  <c r="AD26" i="1"/>
  <c r="AJ6" i="1"/>
  <c r="AD20" i="1"/>
  <c r="AB20" i="1"/>
  <c r="AJ8" i="1"/>
  <c r="AG11" i="1"/>
  <c r="AG20" i="1" l="1"/>
  <c r="AJ20" i="1" s="1"/>
  <c r="AG26" i="1"/>
  <c r="AJ11" i="1"/>
  <c r="AJ13" i="1"/>
  <c r="AJ22" i="1" l="1"/>
  <c r="AJ26" i="1"/>
  <c r="AJ28" i="1"/>
</calcChain>
</file>

<file path=xl/sharedStrings.xml><?xml version="1.0" encoding="utf-8"?>
<sst xmlns="http://schemas.openxmlformats.org/spreadsheetml/2006/main" count="488" uniqueCount="31">
  <si>
    <t>Addition rationaler Zahlen</t>
  </si>
  <si>
    <t>-</t>
  </si>
  <si>
    <t>+</t>
  </si>
  <si>
    <t>=</t>
  </si>
  <si>
    <t>-------------------------------------</t>
  </si>
  <si>
    <t>------</t>
  </si>
  <si>
    <t>---------</t>
  </si>
  <si>
    <t>Der kleinere Betrag wird vom größeren subtrahiert.</t>
  </si>
  <si>
    <t>Die Beträge der Summanden werden addiert.</t>
  </si>
  <si>
    <t>Subtraktion rationaler Zahlen</t>
  </si>
  <si>
    <t>Eine rationale Zahl subtrahiert man, indem man ihre Gegenzahl addiert.</t>
  </si>
  <si>
    <t>Fall</t>
  </si>
  <si>
    <t>größer ist Bruch</t>
  </si>
  <si>
    <t>Zwei rationale Zahlen multipliziert man, indem man ihre Beträge multipliziert</t>
  </si>
  <si>
    <t>und das entsprechende Vorzeichen setzt, siehe Vorzeichentabelle:</t>
  </si>
  <si>
    <t>∙</t>
  </si>
  <si>
    <t>Division rationaler Zahlen</t>
  </si>
  <si>
    <t>Multiplikation rationaler Zahlen</t>
  </si>
  <si>
    <t>Zwei rationale Zahlen dividiert man, indem man ihre Beträge dividiert</t>
  </si>
  <si>
    <t>:</t>
  </si>
  <si>
    <t>≅</t>
  </si>
  <si>
    <r>
      <t xml:space="preserve">1. Fall: Summanden mit </t>
    </r>
    <r>
      <rPr>
        <i/>
        <sz val="12"/>
        <color theme="1"/>
        <rFont val="Calibri"/>
        <family val="2"/>
        <scheme val="minor"/>
      </rPr>
      <t>gleichen</t>
    </r>
    <r>
      <rPr>
        <sz val="12"/>
        <color theme="1"/>
        <rFont val="Calibri"/>
        <family val="2"/>
        <scheme val="minor"/>
      </rPr>
      <t xml:space="preserve"> Vorzeichen</t>
    </r>
  </si>
  <si>
    <r>
      <t xml:space="preserve">2. Fall: Summanden mit </t>
    </r>
    <r>
      <rPr>
        <i/>
        <sz val="12"/>
        <color theme="1"/>
        <rFont val="Calibri"/>
        <family val="2"/>
        <scheme val="minor"/>
      </rPr>
      <t>verschiedenen</t>
    </r>
    <r>
      <rPr>
        <sz val="12"/>
        <color theme="1"/>
        <rFont val="Calibri"/>
        <family val="2"/>
        <scheme val="minor"/>
      </rPr>
      <t xml:space="preserve"> Vorzeichen</t>
    </r>
  </si>
  <si>
    <r>
      <t xml:space="preserve">Das Ergebnis besitzt das </t>
    </r>
    <r>
      <rPr>
        <i/>
        <sz val="12"/>
        <color theme="1"/>
        <rFont val="Calibri"/>
        <family val="2"/>
        <scheme val="minor"/>
      </rPr>
      <t>gemeinsame</t>
    </r>
    <r>
      <rPr>
        <sz val="12"/>
        <color theme="1"/>
        <rFont val="Calibri"/>
        <family val="2"/>
        <scheme val="minor"/>
      </rPr>
      <t xml:space="preserve"> Vorzeichen.</t>
    </r>
  </si>
  <si>
    <r>
      <t xml:space="preserve">Das Ergebnis besitzt das Vorzeichen </t>
    </r>
    <r>
      <rPr>
        <i/>
        <sz val="12"/>
        <color theme="1"/>
        <rFont val="Calibri"/>
        <family val="2"/>
        <scheme val="minor"/>
      </rPr>
      <t>der vom</t>
    </r>
  </si>
  <si>
    <r>
      <rPr>
        <i/>
        <sz val="12"/>
        <rFont val="Calibri"/>
        <family val="2"/>
        <scheme val="minor"/>
      </rPr>
      <t xml:space="preserve">Betrag </t>
    </r>
    <r>
      <rPr>
        <i/>
        <sz val="12"/>
        <color theme="1"/>
        <rFont val="Calibri"/>
        <family val="2"/>
        <scheme val="minor"/>
      </rPr>
      <t>her gesehen größeren Zahl.</t>
    </r>
  </si>
  <si>
    <t>Zufallsbereich:</t>
  </si>
  <si>
    <t>von</t>
  </si>
  <si>
    <t>bis</t>
  </si>
  <si>
    <t>10 hoch</t>
  </si>
  <si>
    <t>geteilt durch: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</si>
</sst>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quotePrefix="1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quotePrefix="1" applyFont="1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4" fillId="0" borderId="0" xfId="0" applyFont="1" applyProtection="1">
      <protection locked="0"/>
    </xf>
    <xf numFmtId="2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5" fillId="3" borderId="0" xfId="0" quotePrefix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2" fontId="2" fillId="4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4" borderId="7" xfId="0" applyFont="1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4" borderId="2" xfId="0" applyNumberFormat="1" applyFont="1" applyFill="1" applyBorder="1" applyAlignment="1" applyProtection="1">
      <alignment horizontal="right"/>
      <protection locked="0"/>
    </xf>
    <xf numFmtId="1" fontId="2" fillId="4" borderId="3" xfId="0" applyNumberFormat="1" applyFon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 applyAlignment="1" applyProtection="1">
      <alignment horizontal="right"/>
      <protection locked="0"/>
    </xf>
    <xf numFmtId="1" fontId="2" fillId="4" borderId="4" xfId="0" applyNumberFormat="1" applyFont="1" applyFill="1" applyBorder="1" applyAlignment="1" applyProtection="1">
      <alignment horizontal="right"/>
      <protection locked="0"/>
    </xf>
    <xf numFmtId="1" fontId="2" fillId="4" borderId="5" xfId="0" applyNumberFormat="1" applyFont="1" applyFill="1" applyBorder="1" applyAlignment="1" applyProtection="1">
      <alignment horizontal="right"/>
      <protection locked="0"/>
    </xf>
    <xf numFmtId="1" fontId="2" fillId="4" borderId="6" xfId="0" applyNumberFormat="1" applyFont="1" applyFill="1" applyBorder="1" applyAlignment="1" applyProtection="1">
      <alignment horizontal="right"/>
      <protection locked="0"/>
    </xf>
    <xf numFmtId="1" fontId="2" fillId="0" borderId="0" xfId="0" applyNumberFormat="1" applyFont="1" applyAlignment="1">
      <alignment horizontal="center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Protection="1">
      <protection locked="0"/>
    </xf>
    <xf numFmtId="2" fontId="2" fillId="0" borderId="3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2" fontId="2" fillId="0" borderId="5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Standard" xfId="0" builtinId="0"/>
  </cellStyles>
  <dxfs count="11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G$2" lockText="1" noThreeD="1"/>
</file>

<file path=xl/ctrlProps/ctrlProp2.xml><?xml version="1.0" encoding="utf-8"?>
<formControlPr xmlns="http://schemas.microsoft.com/office/spreadsheetml/2009/9/main" objectType="CheckBox" fmlaLink="$AC$4" lockText="1" noThreeD="1"/>
</file>

<file path=xl/ctrlProps/ctrlProp3.xml><?xml version="1.0" encoding="utf-8"?>
<formControlPr xmlns="http://schemas.microsoft.com/office/spreadsheetml/2009/9/main" objectType="CheckBox" fmlaLink="$AH$2" lockText="1" noThreeD="1"/>
</file>

<file path=xl/ctrlProps/ctrlProp4.xml><?xml version="1.0" encoding="utf-8"?>
<formControlPr xmlns="http://schemas.microsoft.com/office/spreadsheetml/2009/9/main" objectType="CheckBox" fmlaLink="$AG$4" lockText="1" noThreeD="1"/>
</file>

<file path=xl/ctrlProps/ctrlProp5.xml><?xml version="1.0" encoding="utf-8"?>
<formControlPr xmlns="http://schemas.microsoft.com/office/spreadsheetml/2009/9/main" objectType="CheckBox" fmlaLink="$Z$3" lockText="1" noThreeD="1"/>
</file>

<file path=xl/ctrlProps/ctrlProp6.xml><?xml version="1.0" encoding="utf-8"?>
<formControlPr xmlns="http://schemas.microsoft.com/office/spreadsheetml/2009/9/main" objectType="CheckBox" fmlaLink="$AG$2" lockText="1" noThreeD="1"/>
</file>

<file path=xl/ctrlProps/ctrlProp7.xml><?xml version="1.0" encoding="utf-8"?>
<formControlPr xmlns="http://schemas.microsoft.com/office/spreadsheetml/2009/9/main" objectType="CheckBox" fmlaLink="$Z$3" lockText="1" noThreeD="1"/>
</file>

<file path=xl/ctrlProps/ctrlProp8.xml><?xml version="1.0" encoding="utf-8"?>
<formControlPr xmlns="http://schemas.microsoft.com/office/spreadsheetml/2009/9/main" objectType="CheckBox" fmlaLink="$AK$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5</xdr:row>
      <xdr:rowOff>9525</xdr:rowOff>
    </xdr:from>
    <xdr:to>
      <xdr:col>9</xdr:col>
      <xdr:colOff>180975</xdr:colOff>
      <xdr:row>8</xdr:row>
      <xdr:rowOff>9525</xdr:rowOff>
    </xdr:to>
    <xdr:sp macro="" textlink="">
      <xdr:nvSpPr>
        <xdr:cNvPr id="2" name="Eckige Klammer lin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14825" y="10096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85725</xdr:colOff>
      <xdr:row>5</xdr:row>
      <xdr:rowOff>0</xdr:rowOff>
    </xdr:from>
    <xdr:to>
      <xdr:col>12</xdr:col>
      <xdr:colOff>190500</xdr:colOff>
      <xdr:row>8</xdr:row>
      <xdr:rowOff>9525</xdr:rowOff>
    </xdr:to>
    <xdr:sp macro="" textlink="">
      <xdr:nvSpPr>
        <xdr:cNvPr id="3" name="Eckige Klammer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05400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66675</xdr:colOff>
      <xdr:row>5</xdr:row>
      <xdr:rowOff>0</xdr:rowOff>
    </xdr:from>
    <xdr:to>
      <xdr:col>14</xdr:col>
      <xdr:colOff>190500</xdr:colOff>
      <xdr:row>8</xdr:row>
      <xdr:rowOff>0</xdr:rowOff>
    </xdr:to>
    <xdr:sp macro="" textlink="">
      <xdr:nvSpPr>
        <xdr:cNvPr id="4" name="Eckige Klammer link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38800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17</xdr:col>
      <xdr:colOff>104775</xdr:colOff>
      <xdr:row>8</xdr:row>
      <xdr:rowOff>9525</xdr:rowOff>
    </xdr:to>
    <xdr:sp macro="" textlink="">
      <xdr:nvSpPr>
        <xdr:cNvPr id="5" name="Eckige Klammer 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29602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66675</xdr:colOff>
      <xdr:row>5</xdr:row>
      <xdr:rowOff>0</xdr:rowOff>
    </xdr:from>
    <xdr:to>
      <xdr:col>21</xdr:col>
      <xdr:colOff>66675</xdr:colOff>
      <xdr:row>8</xdr:row>
      <xdr:rowOff>0</xdr:rowOff>
    </xdr:to>
    <xdr:sp macro="" textlink="">
      <xdr:nvSpPr>
        <xdr:cNvPr id="6" name="Eckige Klammer link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458075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28575</xdr:colOff>
      <xdr:row>4</xdr:row>
      <xdr:rowOff>190500</xdr:rowOff>
    </xdr:from>
    <xdr:to>
      <xdr:col>24</xdr:col>
      <xdr:colOff>133350</xdr:colOff>
      <xdr:row>8</xdr:row>
      <xdr:rowOff>0</xdr:rowOff>
    </xdr:to>
    <xdr:sp macro="" textlink="">
      <xdr:nvSpPr>
        <xdr:cNvPr id="7" name="Eckige Klammer rech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896225" y="9906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57150</xdr:colOff>
      <xdr:row>10</xdr:row>
      <xdr:rowOff>9525</xdr:rowOff>
    </xdr:from>
    <xdr:to>
      <xdr:col>9</xdr:col>
      <xdr:colOff>180975</xdr:colOff>
      <xdr:row>13</xdr:row>
      <xdr:rowOff>9525</xdr:rowOff>
    </xdr:to>
    <xdr:sp macro="" textlink="">
      <xdr:nvSpPr>
        <xdr:cNvPr id="8" name="Eckige Klammer link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314825" y="20097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85725</xdr:colOff>
      <xdr:row>10</xdr:row>
      <xdr:rowOff>0</xdr:rowOff>
    </xdr:from>
    <xdr:to>
      <xdr:col>12</xdr:col>
      <xdr:colOff>190500</xdr:colOff>
      <xdr:row>13</xdr:row>
      <xdr:rowOff>9525</xdr:rowOff>
    </xdr:to>
    <xdr:sp macro="" textlink="">
      <xdr:nvSpPr>
        <xdr:cNvPr id="9" name="Eckige Klammer recht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05400" y="20002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66675</xdr:colOff>
      <xdr:row>10</xdr:row>
      <xdr:rowOff>0</xdr:rowOff>
    </xdr:from>
    <xdr:to>
      <xdr:col>14</xdr:col>
      <xdr:colOff>190500</xdr:colOff>
      <xdr:row>13</xdr:row>
      <xdr:rowOff>0</xdr:rowOff>
    </xdr:to>
    <xdr:sp macro="" textlink="">
      <xdr:nvSpPr>
        <xdr:cNvPr id="10" name="Eckige Klammer link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638800" y="20002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104775</xdr:colOff>
      <xdr:row>13</xdr:row>
      <xdr:rowOff>9525</xdr:rowOff>
    </xdr:to>
    <xdr:sp macro="" textlink="">
      <xdr:nvSpPr>
        <xdr:cNvPr id="11" name="Eckige Klammer recht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296025" y="20002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66675</xdr:colOff>
      <xdr:row>10</xdr:row>
      <xdr:rowOff>0</xdr:rowOff>
    </xdr:from>
    <xdr:to>
      <xdr:col>21</xdr:col>
      <xdr:colOff>66675</xdr:colOff>
      <xdr:row>13</xdr:row>
      <xdr:rowOff>0</xdr:rowOff>
    </xdr:to>
    <xdr:sp macro="" textlink="">
      <xdr:nvSpPr>
        <xdr:cNvPr id="12" name="Eckige Klammer link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458075" y="20002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28575</xdr:colOff>
      <xdr:row>9</xdr:row>
      <xdr:rowOff>190500</xdr:rowOff>
    </xdr:from>
    <xdr:to>
      <xdr:col>24</xdr:col>
      <xdr:colOff>133350</xdr:colOff>
      <xdr:row>13</xdr:row>
      <xdr:rowOff>0</xdr:rowOff>
    </xdr:to>
    <xdr:sp macro="" textlink="">
      <xdr:nvSpPr>
        <xdr:cNvPr id="13" name="Eckige Klammer rechts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96225" y="19907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57150</xdr:colOff>
      <xdr:row>19</xdr:row>
      <xdr:rowOff>9525</xdr:rowOff>
    </xdr:from>
    <xdr:to>
      <xdr:col>9</xdr:col>
      <xdr:colOff>180975</xdr:colOff>
      <xdr:row>22</xdr:row>
      <xdr:rowOff>9525</xdr:rowOff>
    </xdr:to>
    <xdr:sp macro="" textlink="">
      <xdr:nvSpPr>
        <xdr:cNvPr id="14" name="Eckige Klammer links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314825" y="38100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85725</xdr:colOff>
      <xdr:row>19</xdr:row>
      <xdr:rowOff>0</xdr:rowOff>
    </xdr:from>
    <xdr:to>
      <xdr:col>12</xdr:col>
      <xdr:colOff>190500</xdr:colOff>
      <xdr:row>22</xdr:row>
      <xdr:rowOff>9525</xdr:rowOff>
    </xdr:to>
    <xdr:sp macro="" textlink="">
      <xdr:nvSpPr>
        <xdr:cNvPr id="15" name="Eckige Klammer 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05400" y="38004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66675</xdr:colOff>
      <xdr:row>19</xdr:row>
      <xdr:rowOff>0</xdr:rowOff>
    </xdr:from>
    <xdr:to>
      <xdr:col>14</xdr:col>
      <xdr:colOff>190500</xdr:colOff>
      <xdr:row>22</xdr:row>
      <xdr:rowOff>0</xdr:rowOff>
    </xdr:to>
    <xdr:sp macro="" textlink="">
      <xdr:nvSpPr>
        <xdr:cNvPr id="16" name="Eckige Klammer links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638800" y="38004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104775</xdr:colOff>
      <xdr:row>22</xdr:row>
      <xdr:rowOff>9525</xdr:rowOff>
    </xdr:to>
    <xdr:sp macro="" textlink="">
      <xdr:nvSpPr>
        <xdr:cNvPr id="17" name="Eckige Klammer recht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296025" y="38004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66675</xdr:colOff>
      <xdr:row>19</xdr:row>
      <xdr:rowOff>0</xdr:rowOff>
    </xdr:from>
    <xdr:to>
      <xdr:col>21</xdr:col>
      <xdr:colOff>66675</xdr:colOff>
      <xdr:row>22</xdr:row>
      <xdr:rowOff>0</xdr:rowOff>
    </xdr:to>
    <xdr:sp macro="" textlink="">
      <xdr:nvSpPr>
        <xdr:cNvPr id="18" name="Eckige Klammer link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458075" y="38004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28575</xdr:colOff>
      <xdr:row>18</xdr:row>
      <xdr:rowOff>190500</xdr:rowOff>
    </xdr:from>
    <xdr:to>
      <xdr:col>24</xdr:col>
      <xdr:colOff>133350</xdr:colOff>
      <xdr:row>22</xdr:row>
      <xdr:rowOff>0</xdr:rowOff>
    </xdr:to>
    <xdr:sp macro="" textlink="">
      <xdr:nvSpPr>
        <xdr:cNvPr id="19" name="Eckige Klammer recht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896225" y="37909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57150</xdr:colOff>
      <xdr:row>25</xdr:row>
      <xdr:rowOff>9525</xdr:rowOff>
    </xdr:from>
    <xdr:to>
      <xdr:col>9</xdr:col>
      <xdr:colOff>180975</xdr:colOff>
      <xdr:row>28</xdr:row>
      <xdr:rowOff>9525</xdr:rowOff>
    </xdr:to>
    <xdr:sp macro="" textlink="">
      <xdr:nvSpPr>
        <xdr:cNvPr id="20" name="Eckige Klammer link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314825" y="50101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85725</xdr:colOff>
      <xdr:row>25</xdr:row>
      <xdr:rowOff>0</xdr:rowOff>
    </xdr:from>
    <xdr:to>
      <xdr:col>12</xdr:col>
      <xdr:colOff>190500</xdr:colOff>
      <xdr:row>28</xdr:row>
      <xdr:rowOff>9525</xdr:rowOff>
    </xdr:to>
    <xdr:sp macro="" textlink="">
      <xdr:nvSpPr>
        <xdr:cNvPr id="21" name="Eckige Klammer recht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05400" y="50006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66675</xdr:colOff>
      <xdr:row>25</xdr:row>
      <xdr:rowOff>0</xdr:rowOff>
    </xdr:from>
    <xdr:to>
      <xdr:col>14</xdr:col>
      <xdr:colOff>190500</xdr:colOff>
      <xdr:row>28</xdr:row>
      <xdr:rowOff>0</xdr:rowOff>
    </xdr:to>
    <xdr:sp macro="" textlink="">
      <xdr:nvSpPr>
        <xdr:cNvPr id="22" name="Eckige Klammer link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638800" y="50006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0</xdr:colOff>
      <xdr:row>25</xdr:row>
      <xdr:rowOff>0</xdr:rowOff>
    </xdr:from>
    <xdr:to>
      <xdr:col>17</xdr:col>
      <xdr:colOff>104775</xdr:colOff>
      <xdr:row>28</xdr:row>
      <xdr:rowOff>9525</xdr:rowOff>
    </xdr:to>
    <xdr:sp macro="" textlink="">
      <xdr:nvSpPr>
        <xdr:cNvPr id="23" name="Eckige Klammer rechts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296025" y="50006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66675</xdr:colOff>
      <xdr:row>25</xdr:row>
      <xdr:rowOff>0</xdr:rowOff>
    </xdr:from>
    <xdr:to>
      <xdr:col>21</xdr:col>
      <xdr:colOff>66675</xdr:colOff>
      <xdr:row>28</xdr:row>
      <xdr:rowOff>0</xdr:rowOff>
    </xdr:to>
    <xdr:sp macro="" textlink="">
      <xdr:nvSpPr>
        <xdr:cNvPr id="24" name="Eckige Klammer links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458075" y="50006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28575</xdr:colOff>
      <xdr:row>24</xdr:row>
      <xdr:rowOff>190500</xdr:rowOff>
    </xdr:from>
    <xdr:to>
      <xdr:col>24</xdr:col>
      <xdr:colOff>133350</xdr:colOff>
      <xdr:row>28</xdr:row>
      <xdr:rowOff>0</xdr:rowOff>
    </xdr:to>
    <xdr:sp macro="" textlink="">
      <xdr:nvSpPr>
        <xdr:cNvPr id="25" name="Eckige Klammer rechts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896225" y="49911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38</xdr:col>
      <xdr:colOff>78974</xdr:colOff>
      <xdr:row>5</xdr:row>
      <xdr:rowOff>190499</xdr:rowOff>
    </xdr:from>
    <xdr:to>
      <xdr:col>38</xdr:col>
      <xdr:colOff>168853</xdr:colOff>
      <xdr:row>27</xdr:row>
      <xdr:rowOff>864</xdr:rowOff>
    </xdr:to>
    <xdr:sp macro="" textlink="">
      <xdr:nvSpPr>
        <xdr:cNvPr id="27" name="Geschweifte Klammer rechts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10800000" flipH="1">
          <a:off x="14158656" y="1186294"/>
          <a:ext cx="89879" cy="4191865"/>
        </a:xfrm>
        <a:prstGeom prst="rightBrace">
          <a:avLst>
            <a:gd name="adj1" fmla="val 8333"/>
            <a:gd name="adj2" fmla="val 76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0</xdr:row>
          <xdr:rowOff>142875</xdr:rowOff>
        </xdr:from>
        <xdr:to>
          <xdr:col>31</xdr:col>
          <xdr:colOff>161925</xdr:colOff>
          <xdr:row>1</xdr:row>
          <xdr:rowOff>171450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19917</xdr:colOff>
      <xdr:row>8</xdr:row>
      <xdr:rowOff>38100</xdr:rowOff>
    </xdr:from>
    <xdr:to>
      <xdr:col>43</xdr:col>
      <xdr:colOff>181842</xdr:colOff>
      <xdr:row>13</xdr:row>
      <xdr:rowOff>66675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4376690" y="1631373"/>
          <a:ext cx="2586470" cy="1024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5</xdr:row>
      <xdr:rowOff>9525</xdr:rowOff>
    </xdr:from>
    <xdr:to>
      <xdr:col>9</xdr:col>
      <xdr:colOff>180975</xdr:colOff>
      <xdr:row>8</xdr:row>
      <xdr:rowOff>9525</xdr:rowOff>
    </xdr:to>
    <xdr:sp macro="" textlink="">
      <xdr:nvSpPr>
        <xdr:cNvPr id="2" name="Eckige Klammer link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14900" y="10096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85725</xdr:colOff>
      <xdr:row>5</xdr:row>
      <xdr:rowOff>0</xdr:rowOff>
    </xdr:from>
    <xdr:to>
      <xdr:col>12</xdr:col>
      <xdr:colOff>190500</xdr:colOff>
      <xdr:row>8</xdr:row>
      <xdr:rowOff>9525</xdr:rowOff>
    </xdr:to>
    <xdr:sp macro="" textlink="">
      <xdr:nvSpPr>
        <xdr:cNvPr id="3" name="Eckige Klammer recht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86450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66675</xdr:colOff>
      <xdr:row>5</xdr:row>
      <xdr:rowOff>0</xdr:rowOff>
    </xdr:from>
    <xdr:to>
      <xdr:col>14</xdr:col>
      <xdr:colOff>190500</xdr:colOff>
      <xdr:row>8</xdr:row>
      <xdr:rowOff>0</xdr:rowOff>
    </xdr:to>
    <xdr:sp macro="" textlink="">
      <xdr:nvSpPr>
        <xdr:cNvPr id="4" name="Eckige Klammer link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72225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17</xdr:col>
      <xdr:colOff>104775</xdr:colOff>
      <xdr:row>8</xdr:row>
      <xdr:rowOff>9525</xdr:rowOff>
    </xdr:to>
    <xdr:sp macro="" textlink="">
      <xdr:nvSpPr>
        <xdr:cNvPr id="5" name="Eckige Klammer recht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315200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123825</xdr:colOff>
      <xdr:row>8</xdr:row>
      <xdr:rowOff>0</xdr:rowOff>
    </xdr:to>
    <xdr:sp macro="" textlink="">
      <xdr:nvSpPr>
        <xdr:cNvPr id="6" name="Eckige Klammer link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934325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28575</xdr:colOff>
      <xdr:row>4</xdr:row>
      <xdr:rowOff>190500</xdr:rowOff>
    </xdr:from>
    <xdr:to>
      <xdr:col>24</xdr:col>
      <xdr:colOff>133350</xdr:colOff>
      <xdr:row>8</xdr:row>
      <xdr:rowOff>0</xdr:rowOff>
    </xdr:to>
    <xdr:sp macro="" textlink="">
      <xdr:nvSpPr>
        <xdr:cNvPr id="7" name="Eckige Klammer recht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477375" y="9906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57150</xdr:colOff>
      <xdr:row>10</xdr:row>
      <xdr:rowOff>9525</xdr:rowOff>
    </xdr:from>
    <xdr:to>
      <xdr:col>9</xdr:col>
      <xdr:colOff>180975</xdr:colOff>
      <xdr:row>13</xdr:row>
      <xdr:rowOff>9525</xdr:rowOff>
    </xdr:to>
    <xdr:sp macro="" textlink="">
      <xdr:nvSpPr>
        <xdr:cNvPr id="14" name="Eckige Klammer link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600575" y="10096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85725</xdr:colOff>
      <xdr:row>10</xdr:row>
      <xdr:rowOff>0</xdr:rowOff>
    </xdr:from>
    <xdr:to>
      <xdr:col>12</xdr:col>
      <xdr:colOff>190500</xdr:colOff>
      <xdr:row>13</xdr:row>
      <xdr:rowOff>9525</xdr:rowOff>
    </xdr:to>
    <xdr:sp macro="" textlink="">
      <xdr:nvSpPr>
        <xdr:cNvPr id="15" name="Eckige Klammer recht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57212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66675</xdr:colOff>
      <xdr:row>10</xdr:row>
      <xdr:rowOff>0</xdr:rowOff>
    </xdr:from>
    <xdr:to>
      <xdr:col>14</xdr:col>
      <xdr:colOff>190500</xdr:colOff>
      <xdr:row>13</xdr:row>
      <xdr:rowOff>0</xdr:rowOff>
    </xdr:to>
    <xdr:sp macro="" textlink="">
      <xdr:nvSpPr>
        <xdr:cNvPr id="16" name="Eckige Klammer link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057900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104775</xdr:colOff>
      <xdr:row>13</xdr:row>
      <xdr:rowOff>9525</xdr:rowOff>
    </xdr:to>
    <xdr:sp macro="" textlink="">
      <xdr:nvSpPr>
        <xdr:cNvPr id="17" name="Eckige Klammer recht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00087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123825</xdr:colOff>
      <xdr:row>13</xdr:row>
      <xdr:rowOff>0</xdr:rowOff>
    </xdr:to>
    <xdr:sp macro="" textlink="">
      <xdr:nvSpPr>
        <xdr:cNvPr id="18" name="Eckige Klammer link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620000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28575</xdr:colOff>
      <xdr:row>9</xdr:row>
      <xdr:rowOff>190500</xdr:rowOff>
    </xdr:from>
    <xdr:to>
      <xdr:col>24</xdr:col>
      <xdr:colOff>133350</xdr:colOff>
      <xdr:row>13</xdr:row>
      <xdr:rowOff>0</xdr:rowOff>
    </xdr:to>
    <xdr:sp macro="" textlink="">
      <xdr:nvSpPr>
        <xdr:cNvPr id="19" name="Eckige Klammer rechts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9163050" y="9906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57150</xdr:colOff>
      <xdr:row>19</xdr:row>
      <xdr:rowOff>9525</xdr:rowOff>
    </xdr:from>
    <xdr:to>
      <xdr:col>9</xdr:col>
      <xdr:colOff>180975</xdr:colOff>
      <xdr:row>22</xdr:row>
      <xdr:rowOff>9525</xdr:rowOff>
    </xdr:to>
    <xdr:sp macro="" textlink="">
      <xdr:nvSpPr>
        <xdr:cNvPr id="20" name="Eckige Klammer links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600575" y="10096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85725</xdr:colOff>
      <xdr:row>19</xdr:row>
      <xdr:rowOff>0</xdr:rowOff>
    </xdr:from>
    <xdr:to>
      <xdr:col>12</xdr:col>
      <xdr:colOff>190500</xdr:colOff>
      <xdr:row>22</xdr:row>
      <xdr:rowOff>9525</xdr:rowOff>
    </xdr:to>
    <xdr:sp macro="" textlink="">
      <xdr:nvSpPr>
        <xdr:cNvPr id="21" name="Eckige Klammer recht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57212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66675</xdr:colOff>
      <xdr:row>19</xdr:row>
      <xdr:rowOff>0</xdr:rowOff>
    </xdr:from>
    <xdr:to>
      <xdr:col>14</xdr:col>
      <xdr:colOff>190500</xdr:colOff>
      <xdr:row>22</xdr:row>
      <xdr:rowOff>0</xdr:rowOff>
    </xdr:to>
    <xdr:sp macro="" textlink="">
      <xdr:nvSpPr>
        <xdr:cNvPr id="22" name="Eckige Klammer links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57900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104775</xdr:colOff>
      <xdr:row>22</xdr:row>
      <xdr:rowOff>9525</xdr:rowOff>
    </xdr:to>
    <xdr:sp macro="" textlink="">
      <xdr:nvSpPr>
        <xdr:cNvPr id="23" name="Eckige Klammer rechts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700087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0</xdr:colOff>
      <xdr:row>19</xdr:row>
      <xdr:rowOff>0</xdr:rowOff>
    </xdr:from>
    <xdr:to>
      <xdr:col>20</xdr:col>
      <xdr:colOff>123825</xdr:colOff>
      <xdr:row>22</xdr:row>
      <xdr:rowOff>0</xdr:rowOff>
    </xdr:to>
    <xdr:sp macro="" textlink="">
      <xdr:nvSpPr>
        <xdr:cNvPr id="24" name="Eckige Klammer links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20000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28575</xdr:colOff>
      <xdr:row>18</xdr:row>
      <xdr:rowOff>190500</xdr:rowOff>
    </xdr:from>
    <xdr:to>
      <xdr:col>24</xdr:col>
      <xdr:colOff>133350</xdr:colOff>
      <xdr:row>22</xdr:row>
      <xdr:rowOff>0</xdr:rowOff>
    </xdr:to>
    <xdr:sp macro="" textlink="">
      <xdr:nvSpPr>
        <xdr:cNvPr id="25" name="Eckige Klammer rechts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9163050" y="9906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57150</xdr:colOff>
      <xdr:row>25</xdr:row>
      <xdr:rowOff>9525</xdr:rowOff>
    </xdr:from>
    <xdr:to>
      <xdr:col>9</xdr:col>
      <xdr:colOff>180975</xdr:colOff>
      <xdr:row>28</xdr:row>
      <xdr:rowOff>9525</xdr:rowOff>
    </xdr:to>
    <xdr:sp macro="" textlink="">
      <xdr:nvSpPr>
        <xdr:cNvPr id="32" name="Eckige Klammer links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4600575" y="38100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85725</xdr:colOff>
      <xdr:row>25</xdr:row>
      <xdr:rowOff>0</xdr:rowOff>
    </xdr:from>
    <xdr:to>
      <xdr:col>12</xdr:col>
      <xdr:colOff>190500</xdr:colOff>
      <xdr:row>28</xdr:row>
      <xdr:rowOff>9525</xdr:rowOff>
    </xdr:to>
    <xdr:sp macro="" textlink="">
      <xdr:nvSpPr>
        <xdr:cNvPr id="33" name="Eckige Klammer rechts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572125" y="38004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66675</xdr:colOff>
      <xdr:row>25</xdr:row>
      <xdr:rowOff>0</xdr:rowOff>
    </xdr:from>
    <xdr:to>
      <xdr:col>14</xdr:col>
      <xdr:colOff>190500</xdr:colOff>
      <xdr:row>28</xdr:row>
      <xdr:rowOff>0</xdr:rowOff>
    </xdr:to>
    <xdr:sp macro="" textlink="">
      <xdr:nvSpPr>
        <xdr:cNvPr id="34" name="Eckige Klammer links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6057900" y="38004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0</xdr:colOff>
      <xdr:row>25</xdr:row>
      <xdr:rowOff>0</xdr:rowOff>
    </xdr:from>
    <xdr:to>
      <xdr:col>17</xdr:col>
      <xdr:colOff>104775</xdr:colOff>
      <xdr:row>28</xdr:row>
      <xdr:rowOff>9525</xdr:rowOff>
    </xdr:to>
    <xdr:sp macro="" textlink="">
      <xdr:nvSpPr>
        <xdr:cNvPr id="35" name="Eckige Klammer rechts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7000875" y="38004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0</xdr:colOff>
      <xdr:row>25</xdr:row>
      <xdr:rowOff>0</xdr:rowOff>
    </xdr:from>
    <xdr:to>
      <xdr:col>20</xdr:col>
      <xdr:colOff>123825</xdr:colOff>
      <xdr:row>28</xdr:row>
      <xdr:rowOff>0</xdr:rowOff>
    </xdr:to>
    <xdr:sp macro="" textlink="">
      <xdr:nvSpPr>
        <xdr:cNvPr id="36" name="Eckige Klammer links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620000" y="38004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28575</xdr:colOff>
      <xdr:row>24</xdr:row>
      <xdr:rowOff>190500</xdr:rowOff>
    </xdr:from>
    <xdr:to>
      <xdr:col>24</xdr:col>
      <xdr:colOff>133350</xdr:colOff>
      <xdr:row>28</xdr:row>
      <xdr:rowOff>0</xdr:rowOff>
    </xdr:to>
    <xdr:sp macro="" textlink="">
      <xdr:nvSpPr>
        <xdr:cNvPr id="37" name="Eckige Klammer rechts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9163050" y="37909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43</xdr:col>
      <xdr:colOff>333375</xdr:colOff>
      <xdr:row>6</xdr:row>
      <xdr:rowOff>19050</xdr:rowOff>
    </xdr:from>
    <xdr:to>
      <xdr:col>47</xdr:col>
      <xdr:colOff>495300</xdr:colOff>
      <xdr:row>11</xdr:row>
      <xdr:rowOff>47625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4354175" y="1219200"/>
          <a:ext cx="26003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43</xdr:col>
      <xdr:colOff>57151</xdr:colOff>
      <xdr:row>6</xdr:row>
      <xdr:rowOff>9524</xdr:rowOff>
    </xdr:from>
    <xdr:to>
      <xdr:col>43</xdr:col>
      <xdr:colOff>257175</xdr:colOff>
      <xdr:row>27</xdr:row>
      <xdr:rowOff>200024</xdr:rowOff>
    </xdr:to>
    <xdr:sp macro="" textlink="">
      <xdr:nvSpPr>
        <xdr:cNvPr id="39" name="Geschweifte Klammer rechts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4077951" y="1209674"/>
          <a:ext cx="200024" cy="4391025"/>
        </a:xfrm>
        <a:prstGeom prst="rightBrace">
          <a:avLst>
            <a:gd name="adj1" fmla="val 8333"/>
            <a:gd name="adj2" fmla="val 119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0</xdr:row>
          <xdr:rowOff>142875</xdr:rowOff>
        </xdr:from>
        <xdr:to>
          <xdr:col>36</xdr:col>
          <xdr:colOff>152400</xdr:colOff>
          <xdr:row>1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5</xdr:row>
      <xdr:rowOff>9525</xdr:rowOff>
    </xdr:from>
    <xdr:to>
      <xdr:col>13</xdr:col>
      <xdr:colOff>180975</xdr:colOff>
      <xdr:row>8</xdr:row>
      <xdr:rowOff>9525</xdr:rowOff>
    </xdr:to>
    <xdr:sp macro="" textlink="">
      <xdr:nvSpPr>
        <xdr:cNvPr id="2" name="Eckige Klammer link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752725" y="1009650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28575</xdr:colOff>
      <xdr:row>5</xdr:row>
      <xdr:rowOff>0</xdr:rowOff>
    </xdr:from>
    <xdr:to>
      <xdr:col>16</xdr:col>
      <xdr:colOff>95250</xdr:colOff>
      <xdr:row>8</xdr:row>
      <xdr:rowOff>9525</xdr:rowOff>
    </xdr:to>
    <xdr:sp macro="" textlink="">
      <xdr:nvSpPr>
        <xdr:cNvPr id="3" name="Eckige Klammer recht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9075" y="1000125"/>
          <a:ext cx="666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66675</xdr:colOff>
      <xdr:row>5</xdr:row>
      <xdr:rowOff>0</xdr:rowOff>
    </xdr:from>
    <xdr:to>
      <xdr:col>18</xdr:col>
      <xdr:colOff>190500</xdr:colOff>
      <xdr:row>8</xdr:row>
      <xdr:rowOff>0</xdr:rowOff>
    </xdr:to>
    <xdr:sp macro="" textlink="">
      <xdr:nvSpPr>
        <xdr:cNvPr id="4" name="Eckige Klammer link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819525" y="1000125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104775</xdr:colOff>
      <xdr:row>8</xdr:row>
      <xdr:rowOff>9525</xdr:rowOff>
    </xdr:to>
    <xdr:sp macro="" textlink="">
      <xdr:nvSpPr>
        <xdr:cNvPr id="5" name="Eckige Klammer recht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419600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5</xdr:row>
      <xdr:rowOff>0</xdr:rowOff>
    </xdr:from>
    <xdr:to>
      <xdr:col>24</xdr:col>
      <xdr:colOff>123825</xdr:colOff>
      <xdr:row>8</xdr:row>
      <xdr:rowOff>0</xdr:rowOff>
    </xdr:to>
    <xdr:sp macro="" textlink="">
      <xdr:nvSpPr>
        <xdr:cNvPr id="6" name="Eckige Klammer link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000625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28575</xdr:colOff>
      <xdr:row>4</xdr:row>
      <xdr:rowOff>190500</xdr:rowOff>
    </xdr:from>
    <xdr:to>
      <xdr:col>28</xdr:col>
      <xdr:colOff>133350</xdr:colOff>
      <xdr:row>8</xdr:row>
      <xdr:rowOff>0</xdr:rowOff>
    </xdr:to>
    <xdr:sp macro="" textlink="">
      <xdr:nvSpPr>
        <xdr:cNvPr id="7" name="Eckige Klammer recht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972175" y="9906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39</xdr:col>
      <xdr:colOff>66674</xdr:colOff>
      <xdr:row>6</xdr:row>
      <xdr:rowOff>9525</xdr:rowOff>
    </xdr:from>
    <xdr:to>
      <xdr:col>39</xdr:col>
      <xdr:colOff>247649</xdr:colOff>
      <xdr:row>31</xdr:row>
      <xdr:rowOff>0</xdr:rowOff>
    </xdr:to>
    <xdr:sp macro="" textlink="">
      <xdr:nvSpPr>
        <xdr:cNvPr id="8" name="Geschweifte Klammer rechts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772899" y="1209675"/>
          <a:ext cx="180975" cy="4991100"/>
        </a:xfrm>
        <a:prstGeom prst="rightBrace">
          <a:avLst>
            <a:gd name="adj1" fmla="val 8333"/>
            <a:gd name="adj2" fmla="val 169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0</xdr:row>
          <xdr:rowOff>171450</xdr:rowOff>
        </xdr:from>
        <xdr:to>
          <xdr:col>31</xdr:col>
          <xdr:colOff>0</xdr:colOff>
          <xdr:row>2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57150</xdr:colOff>
      <xdr:row>5</xdr:row>
      <xdr:rowOff>9525</xdr:rowOff>
    </xdr:from>
    <xdr:to>
      <xdr:col>3</xdr:col>
      <xdr:colOff>180975</xdr:colOff>
      <xdr:row>8</xdr:row>
      <xdr:rowOff>9525</xdr:rowOff>
    </xdr:to>
    <xdr:sp macro="" textlink="">
      <xdr:nvSpPr>
        <xdr:cNvPr id="10" name="Eckige Klammer links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66750" y="10096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57150</xdr:colOff>
      <xdr:row>5</xdr:row>
      <xdr:rowOff>0</xdr:rowOff>
    </xdr:from>
    <xdr:to>
      <xdr:col>6</xdr:col>
      <xdr:colOff>161925</xdr:colOff>
      <xdr:row>8</xdr:row>
      <xdr:rowOff>9525</xdr:rowOff>
    </xdr:to>
    <xdr:sp macro="" textlink="">
      <xdr:nvSpPr>
        <xdr:cNvPr id="11" name="Eckige Klammer rechts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55257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66675</xdr:colOff>
      <xdr:row>5</xdr:row>
      <xdr:rowOff>0</xdr:rowOff>
    </xdr:from>
    <xdr:to>
      <xdr:col>8</xdr:col>
      <xdr:colOff>190500</xdr:colOff>
      <xdr:row>8</xdr:row>
      <xdr:rowOff>0</xdr:rowOff>
    </xdr:to>
    <xdr:sp macro="" textlink="">
      <xdr:nvSpPr>
        <xdr:cNvPr id="12" name="Eckige Klammer links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724025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104775</xdr:colOff>
      <xdr:row>8</xdr:row>
      <xdr:rowOff>9525</xdr:rowOff>
    </xdr:to>
    <xdr:sp macro="" textlink="">
      <xdr:nvSpPr>
        <xdr:cNvPr id="13" name="Eckige Klammer rechts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362200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57150</xdr:colOff>
      <xdr:row>13</xdr:row>
      <xdr:rowOff>9525</xdr:rowOff>
    </xdr:from>
    <xdr:to>
      <xdr:col>13</xdr:col>
      <xdr:colOff>180975</xdr:colOff>
      <xdr:row>16</xdr:row>
      <xdr:rowOff>9525</xdr:rowOff>
    </xdr:to>
    <xdr:sp macro="" textlink="">
      <xdr:nvSpPr>
        <xdr:cNvPr id="14" name="Eckige Klammer links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752725" y="2009775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28575</xdr:colOff>
      <xdr:row>13</xdr:row>
      <xdr:rowOff>0</xdr:rowOff>
    </xdr:from>
    <xdr:to>
      <xdr:col>16</xdr:col>
      <xdr:colOff>95250</xdr:colOff>
      <xdr:row>16</xdr:row>
      <xdr:rowOff>9525</xdr:rowOff>
    </xdr:to>
    <xdr:sp macro="" textlink="">
      <xdr:nvSpPr>
        <xdr:cNvPr id="15" name="Eckige Klammer rechts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029075" y="2000250"/>
          <a:ext cx="666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66675</xdr:colOff>
      <xdr:row>13</xdr:row>
      <xdr:rowOff>0</xdr:rowOff>
    </xdr:from>
    <xdr:to>
      <xdr:col>18</xdr:col>
      <xdr:colOff>190500</xdr:colOff>
      <xdr:row>16</xdr:row>
      <xdr:rowOff>0</xdr:rowOff>
    </xdr:to>
    <xdr:sp macro="" textlink="">
      <xdr:nvSpPr>
        <xdr:cNvPr id="16" name="Eckige Klammer links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819525" y="2000250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13</xdr:row>
      <xdr:rowOff>0</xdr:rowOff>
    </xdr:from>
    <xdr:to>
      <xdr:col>21</xdr:col>
      <xdr:colOff>104775</xdr:colOff>
      <xdr:row>16</xdr:row>
      <xdr:rowOff>9525</xdr:rowOff>
    </xdr:to>
    <xdr:sp macro="" textlink="">
      <xdr:nvSpPr>
        <xdr:cNvPr id="17" name="Eckige Klammer rechts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419600" y="20002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123825</xdr:colOff>
      <xdr:row>16</xdr:row>
      <xdr:rowOff>0</xdr:rowOff>
    </xdr:to>
    <xdr:sp macro="" textlink="">
      <xdr:nvSpPr>
        <xdr:cNvPr id="18" name="Eckige Klammer links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000625" y="20002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28575</xdr:colOff>
      <xdr:row>12</xdr:row>
      <xdr:rowOff>190500</xdr:rowOff>
    </xdr:from>
    <xdr:to>
      <xdr:col>28</xdr:col>
      <xdr:colOff>133350</xdr:colOff>
      <xdr:row>16</xdr:row>
      <xdr:rowOff>0</xdr:rowOff>
    </xdr:to>
    <xdr:sp macro="" textlink="">
      <xdr:nvSpPr>
        <xdr:cNvPr id="19" name="Eckige Klammer rechts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972175" y="19907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57150</xdr:colOff>
      <xdr:row>13</xdr:row>
      <xdr:rowOff>9525</xdr:rowOff>
    </xdr:from>
    <xdr:to>
      <xdr:col>3</xdr:col>
      <xdr:colOff>180975</xdr:colOff>
      <xdr:row>16</xdr:row>
      <xdr:rowOff>9525</xdr:rowOff>
    </xdr:to>
    <xdr:sp macro="" textlink="">
      <xdr:nvSpPr>
        <xdr:cNvPr id="20" name="Eckige Klammer links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66750" y="20097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57150</xdr:colOff>
      <xdr:row>13</xdr:row>
      <xdr:rowOff>0</xdr:rowOff>
    </xdr:from>
    <xdr:to>
      <xdr:col>6</xdr:col>
      <xdr:colOff>161925</xdr:colOff>
      <xdr:row>16</xdr:row>
      <xdr:rowOff>9525</xdr:rowOff>
    </xdr:to>
    <xdr:sp macro="" textlink="">
      <xdr:nvSpPr>
        <xdr:cNvPr id="21" name="Eckige Klammer rechts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552575" y="20002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66675</xdr:colOff>
      <xdr:row>13</xdr:row>
      <xdr:rowOff>0</xdr:rowOff>
    </xdr:from>
    <xdr:to>
      <xdr:col>8</xdr:col>
      <xdr:colOff>190500</xdr:colOff>
      <xdr:row>16</xdr:row>
      <xdr:rowOff>0</xdr:rowOff>
    </xdr:to>
    <xdr:sp macro="" textlink="">
      <xdr:nvSpPr>
        <xdr:cNvPr id="22" name="Eckige Klammer links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724025" y="20002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104775</xdr:colOff>
      <xdr:row>16</xdr:row>
      <xdr:rowOff>9525</xdr:rowOff>
    </xdr:to>
    <xdr:sp macro="" textlink="">
      <xdr:nvSpPr>
        <xdr:cNvPr id="23" name="Eckige Klammer rechts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362200" y="20002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57150</xdr:colOff>
      <xdr:row>21</xdr:row>
      <xdr:rowOff>9525</xdr:rowOff>
    </xdr:from>
    <xdr:to>
      <xdr:col>13</xdr:col>
      <xdr:colOff>180975</xdr:colOff>
      <xdr:row>24</xdr:row>
      <xdr:rowOff>9525</xdr:rowOff>
    </xdr:to>
    <xdr:sp macro="" textlink="">
      <xdr:nvSpPr>
        <xdr:cNvPr id="24" name="Eckige Klammer links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752725" y="3009900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28575</xdr:colOff>
      <xdr:row>21</xdr:row>
      <xdr:rowOff>0</xdr:rowOff>
    </xdr:from>
    <xdr:to>
      <xdr:col>16</xdr:col>
      <xdr:colOff>95250</xdr:colOff>
      <xdr:row>24</xdr:row>
      <xdr:rowOff>9525</xdr:rowOff>
    </xdr:to>
    <xdr:sp macro="" textlink="">
      <xdr:nvSpPr>
        <xdr:cNvPr id="25" name="Eckige Klammer rechts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029075" y="3000375"/>
          <a:ext cx="666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66675</xdr:colOff>
      <xdr:row>21</xdr:row>
      <xdr:rowOff>0</xdr:rowOff>
    </xdr:from>
    <xdr:to>
      <xdr:col>18</xdr:col>
      <xdr:colOff>190500</xdr:colOff>
      <xdr:row>24</xdr:row>
      <xdr:rowOff>0</xdr:rowOff>
    </xdr:to>
    <xdr:sp macro="" textlink="">
      <xdr:nvSpPr>
        <xdr:cNvPr id="26" name="Eckige Klammer links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819525" y="3000375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21</xdr:row>
      <xdr:rowOff>0</xdr:rowOff>
    </xdr:from>
    <xdr:to>
      <xdr:col>21</xdr:col>
      <xdr:colOff>104775</xdr:colOff>
      <xdr:row>24</xdr:row>
      <xdr:rowOff>9525</xdr:rowOff>
    </xdr:to>
    <xdr:sp macro="" textlink="">
      <xdr:nvSpPr>
        <xdr:cNvPr id="27" name="Eckige Klammer rechts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419600" y="30003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123825</xdr:colOff>
      <xdr:row>24</xdr:row>
      <xdr:rowOff>0</xdr:rowOff>
    </xdr:to>
    <xdr:sp macro="" textlink="">
      <xdr:nvSpPr>
        <xdr:cNvPr id="28" name="Eckige Klammer links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5000625" y="30003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28575</xdr:colOff>
      <xdr:row>20</xdr:row>
      <xdr:rowOff>190500</xdr:rowOff>
    </xdr:from>
    <xdr:to>
      <xdr:col>28</xdr:col>
      <xdr:colOff>133350</xdr:colOff>
      <xdr:row>24</xdr:row>
      <xdr:rowOff>0</xdr:rowOff>
    </xdr:to>
    <xdr:sp macro="" textlink="">
      <xdr:nvSpPr>
        <xdr:cNvPr id="29" name="Eckige Klammer rechts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5972175" y="29908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57150</xdr:colOff>
      <xdr:row>21</xdr:row>
      <xdr:rowOff>9525</xdr:rowOff>
    </xdr:from>
    <xdr:to>
      <xdr:col>3</xdr:col>
      <xdr:colOff>180975</xdr:colOff>
      <xdr:row>24</xdr:row>
      <xdr:rowOff>9525</xdr:rowOff>
    </xdr:to>
    <xdr:sp macro="" textlink="">
      <xdr:nvSpPr>
        <xdr:cNvPr id="30" name="Eckige Klammer links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666750" y="30099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57150</xdr:colOff>
      <xdr:row>21</xdr:row>
      <xdr:rowOff>0</xdr:rowOff>
    </xdr:from>
    <xdr:to>
      <xdr:col>6</xdr:col>
      <xdr:colOff>161925</xdr:colOff>
      <xdr:row>24</xdr:row>
      <xdr:rowOff>9525</xdr:rowOff>
    </xdr:to>
    <xdr:sp macro="" textlink="">
      <xdr:nvSpPr>
        <xdr:cNvPr id="31" name="Eckige Klammer rechts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552575" y="30003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66675</xdr:colOff>
      <xdr:row>21</xdr:row>
      <xdr:rowOff>0</xdr:rowOff>
    </xdr:from>
    <xdr:to>
      <xdr:col>8</xdr:col>
      <xdr:colOff>190500</xdr:colOff>
      <xdr:row>24</xdr:row>
      <xdr:rowOff>0</xdr:rowOff>
    </xdr:to>
    <xdr:sp macro="" textlink="">
      <xdr:nvSpPr>
        <xdr:cNvPr id="32" name="Eckige Klammer links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1724025" y="30003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104775</xdr:colOff>
      <xdr:row>24</xdr:row>
      <xdr:rowOff>9525</xdr:rowOff>
    </xdr:to>
    <xdr:sp macro="" textlink="">
      <xdr:nvSpPr>
        <xdr:cNvPr id="33" name="Eckige Klammer rechts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362200" y="30003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57150</xdr:colOff>
      <xdr:row>29</xdr:row>
      <xdr:rowOff>9525</xdr:rowOff>
    </xdr:from>
    <xdr:to>
      <xdr:col>13</xdr:col>
      <xdr:colOff>180975</xdr:colOff>
      <xdr:row>32</xdr:row>
      <xdr:rowOff>9525</xdr:rowOff>
    </xdr:to>
    <xdr:sp macro="" textlink="">
      <xdr:nvSpPr>
        <xdr:cNvPr id="34" name="Eckige Klammer links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752725" y="4010025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28575</xdr:colOff>
      <xdr:row>29</xdr:row>
      <xdr:rowOff>0</xdr:rowOff>
    </xdr:from>
    <xdr:to>
      <xdr:col>16</xdr:col>
      <xdr:colOff>95250</xdr:colOff>
      <xdr:row>32</xdr:row>
      <xdr:rowOff>9525</xdr:rowOff>
    </xdr:to>
    <xdr:sp macro="" textlink="">
      <xdr:nvSpPr>
        <xdr:cNvPr id="35" name="Eckige Klammer rechts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4029075" y="4000500"/>
          <a:ext cx="666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66675</xdr:colOff>
      <xdr:row>29</xdr:row>
      <xdr:rowOff>0</xdr:rowOff>
    </xdr:from>
    <xdr:to>
      <xdr:col>18</xdr:col>
      <xdr:colOff>190500</xdr:colOff>
      <xdr:row>32</xdr:row>
      <xdr:rowOff>0</xdr:rowOff>
    </xdr:to>
    <xdr:sp macro="" textlink="">
      <xdr:nvSpPr>
        <xdr:cNvPr id="36" name="Eckige Klammer links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819525" y="4000500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104775</xdr:colOff>
      <xdr:row>32</xdr:row>
      <xdr:rowOff>9525</xdr:rowOff>
    </xdr:to>
    <xdr:sp macro="" textlink="">
      <xdr:nvSpPr>
        <xdr:cNvPr id="37" name="Eckige Klammer rechts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4419600" y="40005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123825</xdr:colOff>
      <xdr:row>32</xdr:row>
      <xdr:rowOff>0</xdr:rowOff>
    </xdr:to>
    <xdr:sp macro="" textlink="">
      <xdr:nvSpPr>
        <xdr:cNvPr id="38" name="Eckige Klammer links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5000625" y="40005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28575</xdr:colOff>
      <xdr:row>28</xdr:row>
      <xdr:rowOff>190500</xdr:rowOff>
    </xdr:from>
    <xdr:to>
      <xdr:col>28</xdr:col>
      <xdr:colOff>133350</xdr:colOff>
      <xdr:row>32</xdr:row>
      <xdr:rowOff>0</xdr:rowOff>
    </xdr:to>
    <xdr:sp macro="" textlink="">
      <xdr:nvSpPr>
        <xdr:cNvPr id="39" name="Eckige Klammer rechts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5972175" y="39909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57150</xdr:colOff>
      <xdr:row>29</xdr:row>
      <xdr:rowOff>9525</xdr:rowOff>
    </xdr:from>
    <xdr:to>
      <xdr:col>3</xdr:col>
      <xdr:colOff>180975</xdr:colOff>
      <xdr:row>32</xdr:row>
      <xdr:rowOff>9525</xdr:rowOff>
    </xdr:to>
    <xdr:sp macro="" textlink="">
      <xdr:nvSpPr>
        <xdr:cNvPr id="40" name="Eckige Klammer links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666750" y="40100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57150</xdr:colOff>
      <xdr:row>29</xdr:row>
      <xdr:rowOff>0</xdr:rowOff>
    </xdr:from>
    <xdr:to>
      <xdr:col>6</xdr:col>
      <xdr:colOff>161925</xdr:colOff>
      <xdr:row>32</xdr:row>
      <xdr:rowOff>9525</xdr:rowOff>
    </xdr:to>
    <xdr:sp macro="" textlink="">
      <xdr:nvSpPr>
        <xdr:cNvPr id="41" name="Eckige Klammer rechts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1552575" y="40005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66675</xdr:colOff>
      <xdr:row>29</xdr:row>
      <xdr:rowOff>0</xdr:rowOff>
    </xdr:from>
    <xdr:to>
      <xdr:col>8</xdr:col>
      <xdr:colOff>190500</xdr:colOff>
      <xdr:row>32</xdr:row>
      <xdr:rowOff>0</xdr:rowOff>
    </xdr:to>
    <xdr:sp macro="" textlink="">
      <xdr:nvSpPr>
        <xdr:cNvPr id="42" name="Eckige Klammer links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1724025" y="40005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104775</xdr:colOff>
      <xdr:row>32</xdr:row>
      <xdr:rowOff>9525</xdr:rowOff>
    </xdr:to>
    <xdr:sp macro="" textlink="">
      <xdr:nvSpPr>
        <xdr:cNvPr id="43" name="Eckige Klammer rechts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362200" y="40005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39</xdr:col>
      <xdr:colOff>438150</xdr:colOff>
      <xdr:row>6</xdr:row>
      <xdr:rowOff>9525</xdr:rowOff>
    </xdr:from>
    <xdr:to>
      <xdr:col>44</xdr:col>
      <xdr:colOff>152400</xdr:colOff>
      <xdr:row>14</xdr:row>
      <xdr:rowOff>38100</xdr:rowOff>
    </xdr:to>
    <xdr:sp macro="" textlink="">
      <xdr:nvSpPr>
        <xdr:cNvPr id="45" name="Textfeld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12144375" y="1209675"/>
          <a:ext cx="2600325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5</xdr:row>
      <xdr:rowOff>9525</xdr:rowOff>
    </xdr:from>
    <xdr:to>
      <xdr:col>13</xdr:col>
      <xdr:colOff>180975</xdr:colOff>
      <xdr:row>8</xdr:row>
      <xdr:rowOff>9525</xdr:rowOff>
    </xdr:to>
    <xdr:sp macro="" textlink="">
      <xdr:nvSpPr>
        <xdr:cNvPr id="2" name="Eckige Klammer link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314825" y="10096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28575</xdr:colOff>
      <xdr:row>5</xdr:row>
      <xdr:rowOff>0</xdr:rowOff>
    </xdr:from>
    <xdr:to>
      <xdr:col>16</xdr:col>
      <xdr:colOff>95250</xdr:colOff>
      <xdr:row>8</xdr:row>
      <xdr:rowOff>9525</xdr:rowOff>
    </xdr:to>
    <xdr:sp macro="" textlink="">
      <xdr:nvSpPr>
        <xdr:cNvPr id="3" name="Eckige Klammer recht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390900" y="1000125"/>
          <a:ext cx="666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66675</xdr:colOff>
      <xdr:row>5</xdr:row>
      <xdr:rowOff>0</xdr:rowOff>
    </xdr:from>
    <xdr:to>
      <xdr:col>18</xdr:col>
      <xdr:colOff>190500</xdr:colOff>
      <xdr:row>8</xdr:row>
      <xdr:rowOff>0</xdr:rowOff>
    </xdr:to>
    <xdr:sp macro="" textlink="">
      <xdr:nvSpPr>
        <xdr:cNvPr id="4" name="Eckige Klammer link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638800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104775</xdr:colOff>
      <xdr:row>8</xdr:row>
      <xdr:rowOff>9525</xdr:rowOff>
    </xdr:to>
    <xdr:sp macro="" textlink="">
      <xdr:nvSpPr>
        <xdr:cNvPr id="5" name="Eckige Klammer rechts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29602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5</xdr:row>
      <xdr:rowOff>0</xdr:rowOff>
    </xdr:from>
    <xdr:to>
      <xdr:col>24</xdr:col>
      <xdr:colOff>123825</xdr:colOff>
      <xdr:row>8</xdr:row>
      <xdr:rowOff>0</xdr:rowOff>
    </xdr:to>
    <xdr:sp macro="" textlink="">
      <xdr:nvSpPr>
        <xdr:cNvPr id="6" name="Eckige Klammer links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934200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28575</xdr:colOff>
      <xdr:row>4</xdr:row>
      <xdr:rowOff>190500</xdr:rowOff>
    </xdr:from>
    <xdr:to>
      <xdr:col>28</xdr:col>
      <xdr:colOff>133350</xdr:colOff>
      <xdr:row>8</xdr:row>
      <xdr:rowOff>0</xdr:rowOff>
    </xdr:to>
    <xdr:sp macro="" textlink="">
      <xdr:nvSpPr>
        <xdr:cNvPr id="7" name="Eckige Klammer rechts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896225" y="9906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0</xdr:row>
          <xdr:rowOff>190500</xdr:rowOff>
        </xdr:from>
        <xdr:to>
          <xdr:col>40</xdr:col>
          <xdr:colOff>266700</xdr:colOff>
          <xdr:row>2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57150</xdr:colOff>
      <xdr:row>5</xdr:row>
      <xdr:rowOff>9525</xdr:rowOff>
    </xdr:from>
    <xdr:to>
      <xdr:col>3</xdr:col>
      <xdr:colOff>180975</xdr:colOff>
      <xdr:row>8</xdr:row>
      <xdr:rowOff>9525</xdr:rowOff>
    </xdr:to>
    <xdr:sp macro="" textlink="">
      <xdr:nvSpPr>
        <xdr:cNvPr id="29" name="Eckige Klammer links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1020425" y="10096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28575</xdr:colOff>
      <xdr:row>5</xdr:row>
      <xdr:rowOff>0</xdr:rowOff>
    </xdr:from>
    <xdr:to>
      <xdr:col>6</xdr:col>
      <xdr:colOff>133350</xdr:colOff>
      <xdr:row>8</xdr:row>
      <xdr:rowOff>9525</xdr:rowOff>
    </xdr:to>
    <xdr:sp macro="" textlink="">
      <xdr:nvSpPr>
        <xdr:cNvPr id="30" name="Eckige Klammer rechts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26682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66675</xdr:colOff>
      <xdr:row>5</xdr:row>
      <xdr:rowOff>0</xdr:rowOff>
    </xdr:from>
    <xdr:to>
      <xdr:col>8</xdr:col>
      <xdr:colOff>190500</xdr:colOff>
      <xdr:row>8</xdr:row>
      <xdr:rowOff>0</xdr:rowOff>
    </xdr:to>
    <xdr:sp macro="" textlink="">
      <xdr:nvSpPr>
        <xdr:cNvPr id="31" name="Eckige Klammer links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2344400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104775</xdr:colOff>
      <xdr:row>8</xdr:row>
      <xdr:rowOff>9525</xdr:rowOff>
    </xdr:to>
    <xdr:sp macro="" textlink="">
      <xdr:nvSpPr>
        <xdr:cNvPr id="32" name="Eckige Klammer rechts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300162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57150</xdr:colOff>
      <xdr:row>13</xdr:row>
      <xdr:rowOff>9525</xdr:rowOff>
    </xdr:from>
    <xdr:to>
      <xdr:col>13</xdr:col>
      <xdr:colOff>180975</xdr:colOff>
      <xdr:row>16</xdr:row>
      <xdr:rowOff>9525</xdr:rowOff>
    </xdr:to>
    <xdr:sp macro="" textlink="">
      <xdr:nvSpPr>
        <xdr:cNvPr id="33" name="Eckige Klammer links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7715250" y="1009650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28575</xdr:colOff>
      <xdr:row>13</xdr:row>
      <xdr:rowOff>0</xdr:rowOff>
    </xdr:from>
    <xdr:to>
      <xdr:col>16</xdr:col>
      <xdr:colOff>95250</xdr:colOff>
      <xdr:row>16</xdr:row>
      <xdr:rowOff>9525</xdr:rowOff>
    </xdr:to>
    <xdr:sp macro="" textlink="">
      <xdr:nvSpPr>
        <xdr:cNvPr id="34" name="Eckige Klammer rechts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3390900" y="2000250"/>
          <a:ext cx="666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66675</xdr:colOff>
      <xdr:row>13</xdr:row>
      <xdr:rowOff>0</xdr:rowOff>
    </xdr:from>
    <xdr:to>
      <xdr:col>18</xdr:col>
      <xdr:colOff>190500</xdr:colOff>
      <xdr:row>16</xdr:row>
      <xdr:rowOff>0</xdr:rowOff>
    </xdr:to>
    <xdr:sp macro="" textlink="">
      <xdr:nvSpPr>
        <xdr:cNvPr id="35" name="Eckige Klammer links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8782050" y="1000125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13</xdr:row>
      <xdr:rowOff>0</xdr:rowOff>
    </xdr:from>
    <xdr:to>
      <xdr:col>21</xdr:col>
      <xdr:colOff>104775</xdr:colOff>
      <xdr:row>16</xdr:row>
      <xdr:rowOff>9525</xdr:rowOff>
    </xdr:to>
    <xdr:sp macro="" textlink="">
      <xdr:nvSpPr>
        <xdr:cNvPr id="36" name="Eckige Klammer rechts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938212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123825</xdr:colOff>
      <xdr:row>16</xdr:row>
      <xdr:rowOff>0</xdr:rowOff>
    </xdr:to>
    <xdr:sp macro="" textlink="">
      <xdr:nvSpPr>
        <xdr:cNvPr id="37" name="Eckige Klammer links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9963150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28575</xdr:colOff>
      <xdr:row>12</xdr:row>
      <xdr:rowOff>190500</xdr:rowOff>
    </xdr:from>
    <xdr:to>
      <xdr:col>28</xdr:col>
      <xdr:colOff>133350</xdr:colOff>
      <xdr:row>16</xdr:row>
      <xdr:rowOff>0</xdr:rowOff>
    </xdr:to>
    <xdr:sp macro="" textlink="">
      <xdr:nvSpPr>
        <xdr:cNvPr id="38" name="Eckige Klammer rechts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0934700" y="9906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57150</xdr:colOff>
      <xdr:row>13</xdr:row>
      <xdr:rowOff>9525</xdr:rowOff>
    </xdr:from>
    <xdr:to>
      <xdr:col>3</xdr:col>
      <xdr:colOff>180975</xdr:colOff>
      <xdr:row>16</xdr:row>
      <xdr:rowOff>9525</xdr:rowOff>
    </xdr:to>
    <xdr:sp macro="" textlink="">
      <xdr:nvSpPr>
        <xdr:cNvPr id="41" name="Eckige Klammer links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5715000" y="1009650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28575</xdr:colOff>
      <xdr:row>13</xdr:row>
      <xdr:rowOff>0</xdr:rowOff>
    </xdr:from>
    <xdr:to>
      <xdr:col>6</xdr:col>
      <xdr:colOff>133350</xdr:colOff>
      <xdr:row>16</xdr:row>
      <xdr:rowOff>9525</xdr:rowOff>
    </xdr:to>
    <xdr:sp macro="" textlink="">
      <xdr:nvSpPr>
        <xdr:cNvPr id="42" name="Eckige Klammer rechts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266825" y="20002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66675</xdr:colOff>
      <xdr:row>13</xdr:row>
      <xdr:rowOff>0</xdr:rowOff>
    </xdr:from>
    <xdr:to>
      <xdr:col>8</xdr:col>
      <xdr:colOff>190500</xdr:colOff>
      <xdr:row>16</xdr:row>
      <xdr:rowOff>0</xdr:rowOff>
    </xdr:to>
    <xdr:sp macro="" textlink="">
      <xdr:nvSpPr>
        <xdr:cNvPr id="43" name="Eckige Klammer links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6743700" y="1000125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104775</xdr:colOff>
      <xdr:row>16</xdr:row>
      <xdr:rowOff>9525</xdr:rowOff>
    </xdr:to>
    <xdr:sp macro="" textlink="">
      <xdr:nvSpPr>
        <xdr:cNvPr id="44" name="Eckige Klammer rechts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732472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57150</xdr:colOff>
      <xdr:row>21</xdr:row>
      <xdr:rowOff>9525</xdr:rowOff>
    </xdr:from>
    <xdr:to>
      <xdr:col>13</xdr:col>
      <xdr:colOff>180975</xdr:colOff>
      <xdr:row>24</xdr:row>
      <xdr:rowOff>9525</xdr:rowOff>
    </xdr:to>
    <xdr:sp macro="" textlink="">
      <xdr:nvSpPr>
        <xdr:cNvPr id="45" name="Eckige Klammer links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7715250" y="2609850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28575</xdr:colOff>
      <xdr:row>21</xdr:row>
      <xdr:rowOff>0</xdr:rowOff>
    </xdr:from>
    <xdr:to>
      <xdr:col>16</xdr:col>
      <xdr:colOff>95250</xdr:colOff>
      <xdr:row>24</xdr:row>
      <xdr:rowOff>9525</xdr:rowOff>
    </xdr:to>
    <xdr:sp macro="" textlink="">
      <xdr:nvSpPr>
        <xdr:cNvPr id="46" name="Eckige Klammer rechts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3390900" y="3000375"/>
          <a:ext cx="666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66675</xdr:colOff>
      <xdr:row>21</xdr:row>
      <xdr:rowOff>0</xdr:rowOff>
    </xdr:from>
    <xdr:to>
      <xdr:col>18</xdr:col>
      <xdr:colOff>190500</xdr:colOff>
      <xdr:row>24</xdr:row>
      <xdr:rowOff>0</xdr:rowOff>
    </xdr:to>
    <xdr:sp macro="" textlink="">
      <xdr:nvSpPr>
        <xdr:cNvPr id="47" name="Eckige Klammer links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8782050" y="2600325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21</xdr:row>
      <xdr:rowOff>0</xdr:rowOff>
    </xdr:from>
    <xdr:to>
      <xdr:col>21</xdr:col>
      <xdr:colOff>104775</xdr:colOff>
      <xdr:row>24</xdr:row>
      <xdr:rowOff>9525</xdr:rowOff>
    </xdr:to>
    <xdr:sp macro="" textlink="">
      <xdr:nvSpPr>
        <xdr:cNvPr id="48" name="Eckige Klammer rechts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9382125" y="26003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123825</xdr:colOff>
      <xdr:row>24</xdr:row>
      <xdr:rowOff>0</xdr:rowOff>
    </xdr:to>
    <xdr:sp macro="" textlink="">
      <xdr:nvSpPr>
        <xdr:cNvPr id="49" name="Eckige Klammer links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9963150" y="26003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28575</xdr:colOff>
      <xdr:row>20</xdr:row>
      <xdr:rowOff>190500</xdr:rowOff>
    </xdr:from>
    <xdr:to>
      <xdr:col>28</xdr:col>
      <xdr:colOff>133350</xdr:colOff>
      <xdr:row>24</xdr:row>
      <xdr:rowOff>0</xdr:rowOff>
    </xdr:to>
    <xdr:sp macro="" textlink="">
      <xdr:nvSpPr>
        <xdr:cNvPr id="50" name="Eckige Klammer rechts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10934700" y="25908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57150</xdr:colOff>
      <xdr:row>21</xdr:row>
      <xdr:rowOff>9525</xdr:rowOff>
    </xdr:from>
    <xdr:to>
      <xdr:col>3</xdr:col>
      <xdr:colOff>180975</xdr:colOff>
      <xdr:row>24</xdr:row>
      <xdr:rowOff>9525</xdr:rowOff>
    </xdr:to>
    <xdr:sp macro="" textlink="">
      <xdr:nvSpPr>
        <xdr:cNvPr id="53" name="Eckige Klammer links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715000" y="2609850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28575</xdr:colOff>
      <xdr:row>21</xdr:row>
      <xdr:rowOff>0</xdr:rowOff>
    </xdr:from>
    <xdr:to>
      <xdr:col>6</xdr:col>
      <xdr:colOff>133350</xdr:colOff>
      <xdr:row>24</xdr:row>
      <xdr:rowOff>9525</xdr:rowOff>
    </xdr:to>
    <xdr:sp macro="" textlink="">
      <xdr:nvSpPr>
        <xdr:cNvPr id="54" name="Eckige Klammer rechts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266825" y="30003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66675</xdr:colOff>
      <xdr:row>21</xdr:row>
      <xdr:rowOff>0</xdr:rowOff>
    </xdr:from>
    <xdr:to>
      <xdr:col>8</xdr:col>
      <xdr:colOff>190500</xdr:colOff>
      <xdr:row>24</xdr:row>
      <xdr:rowOff>0</xdr:rowOff>
    </xdr:to>
    <xdr:sp macro="" textlink="">
      <xdr:nvSpPr>
        <xdr:cNvPr id="55" name="Eckige Klammer links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6743700" y="2600325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104775</xdr:colOff>
      <xdr:row>24</xdr:row>
      <xdr:rowOff>9525</xdr:rowOff>
    </xdr:to>
    <xdr:sp macro="" textlink="">
      <xdr:nvSpPr>
        <xdr:cNvPr id="56" name="Eckige Klammer rechts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7324725" y="26003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57150</xdr:colOff>
      <xdr:row>29</xdr:row>
      <xdr:rowOff>9525</xdr:rowOff>
    </xdr:from>
    <xdr:to>
      <xdr:col>13</xdr:col>
      <xdr:colOff>180975</xdr:colOff>
      <xdr:row>32</xdr:row>
      <xdr:rowOff>9525</xdr:rowOff>
    </xdr:to>
    <xdr:sp macro="" textlink="">
      <xdr:nvSpPr>
        <xdr:cNvPr id="57" name="Eckige Klammer links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7715250" y="4210050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28575</xdr:colOff>
      <xdr:row>29</xdr:row>
      <xdr:rowOff>0</xdr:rowOff>
    </xdr:from>
    <xdr:to>
      <xdr:col>16</xdr:col>
      <xdr:colOff>95250</xdr:colOff>
      <xdr:row>32</xdr:row>
      <xdr:rowOff>9525</xdr:rowOff>
    </xdr:to>
    <xdr:sp macro="" textlink="">
      <xdr:nvSpPr>
        <xdr:cNvPr id="58" name="Eckige Klammer rechts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3390900" y="4000500"/>
          <a:ext cx="666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66675</xdr:colOff>
      <xdr:row>29</xdr:row>
      <xdr:rowOff>0</xdr:rowOff>
    </xdr:from>
    <xdr:to>
      <xdr:col>18</xdr:col>
      <xdr:colOff>190500</xdr:colOff>
      <xdr:row>32</xdr:row>
      <xdr:rowOff>0</xdr:rowOff>
    </xdr:to>
    <xdr:sp macro="" textlink="">
      <xdr:nvSpPr>
        <xdr:cNvPr id="59" name="Eckige Klammer links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8782050" y="4200525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104775</xdr:colOff>
      <xdr:row>32</xdr:row>
      <xdr:rowOff>9525</xdr:rowOff>
    </xdr:to>
    <xdr:sp macro="" textlink="">
      <xdr:nvSpPr>
        <xdr:cNvPr id="60" name="Eckige Klammer rechts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9382125" y="42005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123825</xdr:colOff>
      <xdr:row>32</xdr:row>
      <xdr:rowOff>0</xdr:rowOff>
    </xdr:to>
    <xdr:sp macro="" textlink="">
      <xdr:nvSpPr>
        <xdr:cNvPr id="61" name="Eckige Klammer links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9963150" y="42005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28575</xdr:colOff>
      <xdr:row>28</xdr:row>
      <xdr:rowOff>190500</xdr:rowOff>
    </xdr:from>
    <xdr:to>
      <xdr:col>28</xdr:col>
      <xdr:colOff>133350</xdr:colOff>
      <xdr:row>32</xdr:row>
      <xdr:rowOff>0</xdr:rowOff>
    </xdr:to>
    <xdr:sp macro="" textlink="">
      <xdr:nvSpPr>
        <xdr:cNvPr id="62" name="Eckige Klammer rechts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>
          <a:off x="10934700" y="41910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57150</xdr:colOff>
      <xdr:row>29</xdr:row>
      <xdr:rowOff>9525</xdr:rowOff>
    </xdr:from>
    <xdr:to>
      <xdr:col>3</xdr:col>
      <xdr:colOff>180975</xdr:colOff>
      <xdr:row>32</xdr:row>
      <xdr:rowOff>9525</xdr:rowOff>
    </xdr:to>
    <xdr:sp macro="" textlink="">
      <xdr:nvSpPr>
        <xdr:cNvPr id="65" name="Eckige Klammer links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5715000" y="4210050"/>
          <a:ext cx="95250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28575</xdr:colOff>
      <xdr:row>29</xdr:row>
      <xdr:rowOff>0</xdr:rowOff>
    </xdr:from>
    <xdr:to>
      <xdr:col>6</xdr:col>
      <xdr:colOff>133350</xdr:colOff>
      <xdr:row>32</xdr:row>
      <xdr:rowOff>9525</xdr:rowOff>
    </xdr:to>
    <xdr:sp macro="" textlink="">
      <xdr:nvSpPr>
        <xdr:cNvPr id="66" name="Eckige Klammer rechts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1266825" y="40005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66675</xdr:colOff>
      <xdr:row>29</xdr:row>
      <xdr:rowOff>0</xdr:rowOff>
    </xdr:from>
    <xdr:to>
      <xdr:col>8</xdr:col>
      <xdr:colOff>190500</xdr:colOff>
      <xdr:row>32</xdr:row>
      <xdr:rowOff>0</xdr:rowOff>
    </xdr:to>
    <xdr:sp macro="" textlink="">
      <xdr:nvSpPr>
        <xdr:cNvPr id="67" name="Eckige Klammer links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6743700" y="4200525"/>
          <a:ext cx="857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104775</xdr:colOff>
      <xdr:row>32</xdr:row>
      <xdr:rowOff>9525</xdr:rowOff>
    </xdr:to>
    <xdr:sp macro="" textlink="">
      <xdr:nvSpPr>
        <xdr:cNvPr id="68" name="Eckige Klammer rechts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7324725" y="42005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47</xdr:col>
      <xdr:colOff>371475</xdr:colOff>
      <xdr:row>5</xdr:row>
      <xdr:rowOff>190500</xdr:rowOff>
    </xdr:from>
    <xdr:to>
      <xdr:col>51</xdr:col>
      <xdr:colOff>533400</xdr:colOff>
      <xdr:row>14</xdr:row>
      <xdr:rowOff>19050</xdr:rowOff>
    </xdr:to>
    <xdr:sp macro="" textlink="">
      <xdr:nvSpPr>
        <xdr:cNvPr id="70" name="Textfeld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12525375" y="1190625"/>
          <a:ext cx="26003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47</xdr:col>
      <xdr:colOff>57151</xdr:colOff>
      <xdr:row>6</xdr:row>
      <xdr:rowOff>9524</xdr:rowOff>
    </xdr:from>
    <xdr:to>
      <xdr:col>47</xdr:col>
      <xdr:colOff>228601</xdr:colOff>
      <xdr:row>31</xdr:row>
      <xdr:rowOff>190500</xdr:rowOff>
    </xdr:to>
    <xdr:sp macro="" textlink="">
      <xdr:nvSpPr>
        <xdr:cNvPr id="52" name="Geschweifte Klammer rechts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12211051" y="1209674"/>
          <a:ext cx="171450" cy="3381376"/>
        </a:xfrm>
        <a:prstGeom prst="rightBrace">
          <a:avLst>
            <a:gd name="adj1" fmla="val 8333"/>
            <a:gd name="adj2" fmla="val 119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7</xdr:row>
      <xdr:rowOff>9525</xdr:rowOff>
    </xdr:from>
    <xdr:to>
      <xdr:col>14</xdr:col>
      <xdr:colOff>180975</xdr:colOff>
      <xdr:row>10</xdr:row>
      <xdr:rowOff>9525</xdr:rowOff>
    </xdr:to>
    <xdr:sp macro="" textlink="">
      <xdr:nvSpPr>
        <xdr:cNvPr id="3" name="Eckige Klammer link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971800" y="14097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7</xdr:row>
      <xdr:rowOff>0</xdr:rowOff>
    </xdr:from>
    <xdr:to>
      <xdr:col>17</xdr:col>
      <xdr:colOff>190500</xdr:colOff>
      <xdr:row>10</xdr:row>
      <xdr:rowOff>9525</xdr:rowOff>
    </xdr:to>
    <xdr:sp macro="" textlink="">
      <xdr:nvSpPr>
        <xdr:cNvPr id="4" name="Eckige Klammer recht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705225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7</xdr:row>
      <xdr:rowOff>0</xdr:rowOff>
    </xdr:from>
    <xdr:to>
      <xdr:col>19</xdr:col>
      <xdr:colOff>190500</xdr:colOff>
      <xdr:row>10</xdr:row>
      <xdr:rowOff>0</xdr:rowOff>
    </xdr:to>
    <xdr:sp macro="" textlink="">
      <xdr:nvSpPr>
        <xdr:cNvPr id="5" name="Eckige Klammer link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105275" y="14001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7</xdr:row>
      <xdr:rowOff>0</xdr:rowOff>
    </xdr:from>
    <xdr:to>
      <xdr:col>22</xdr:col>
      <xdr:colOff>104775</xdr:colOff>
      <xdr:row>10</xdr:row>
      <xdr:rowOff>9525</xdr:rowOff>
    </xdr:to>
    <xdr:sp macro="" textlink="">
      <xdr:nvSpPr>
        <xdr:cNvPr id="6" name="Eckige Klammer rechts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781550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57150</xdr:colOff>
      <xdr:row>12</xdr:row>
      <xdr:rowOff>9525</xdr:rowOff>
    </xdr:from>
    <xdr:to>
      <xdr:col>14</xdr:col>
      <xdr:colOff>180975</xdr:colOff>
      <xdr:row>15</xdr:row>
      <xdr:rowOff>9525</xdr:rowOff>
    </xdr:to>
    <xdr:sp macro="" textlink="">
      <xdr:nvSpPr>
        <xdr:cNvPr id="8" name="Eckige Klammer links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971800" y="24098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12</xdr:row>
      <xdr:rowOff>0</xdr:rowOff>
    </xdr:from>
    <xdr:to>
      <xdr:col>17</xdr:col>
      <xdr:colOff>190500</xdr:colOff>
      <xdr:row>15</xdr:row>
      <xdr:rowOff>9525</xdr:rowOff>
    </xdr:to>
    <xdr:sp macro="" textlink="">
      <xdr:nvSpPr>
        <xdr:cNvPr id="9" name="Eckige Klammer rechts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705225" y="24003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12</xdr:row>
      <xdr:rowOff>0</xdr:rowOff>
    </xdr:from>
    <xdr:to>
      <xdr:col>19</xdr:col>
      <xdr:colOff>190500</xdr:colOff>
      <xdr:row>15</xdr:row>
      <xdr:rowOff>0</xdr:rowOff>
    </xdr:to>
    <xdr:sp macro="" textlink="">
      <xdr:nvSpPr>
        <xdr:cNvPr id="10" name="Eckige Klammer links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105275" y="24003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104775</xdr:colOff>
      <xdr:row>15</xdr:row>
      <xdr:rowOff>9525</xdr:rowOff>
    </xdr:to>
    <xdr:sp macro="" textlink="">
      <xdr:nvSpPr>
        <xdr:cNvPr id="11" name="Eckige Klammer rechts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4781550" y="24003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57150</xdr:colOff>
      <xdr:row>17</xdr:row>
      <xdr:rowOff>9525</xdr:rowOff>
    </xdr:from>
    <xdr:to>
      <xdr:col>14</xdr:col>
      <xdr:colOff>180975</xdr:colOff>
      <xdr:row>20</xdr:row>
      <xdr:rowOff>9525</xdr:rowOff>
    </xdr:to>
    <xdr:sp macro="" textlink="">
      <xdr:nvSpPr>
        <xdr:cNvPr id="12" name="Eckige Klammer links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971800" y="34099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17</xdr:row>
      <xdr:rowOff>0</xdr:rowOff>
    </xdr:from>
    <xdr:to>
      <xdr:col>17</xdr:col>
      <xdr:colOff>190500</xdr:colOff>
      <xdr:row>20</xdr:row>
      <xdr:rowOff>9525</xdr:rowOff>
    </xdr:to>
    <xdr:sp macro="" textlink="">
      <xdr:nvSpPr>
        <xdr:cNvPr id="13" name="Eckige Klammer rechts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705225" y="34004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17</xdr:row>
      <xdr:rowOff>0</xdr:rowOff>
    </xdr:from>
    <xdr:to>
      <xdr:col>19</xdr:col>
      <xdr:colOff>190500</xdr:colOff>
      <xdr:row>20</xdr:row>
      <xdr:rowOff>0</xdr:rowOff>
    </xdr:to>
    <xdr:sp macro="" textlink="">
      <xdr:nvSpPr>
        <xdr:cNvPr id="14" name="Eckige Klammer links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4105275" y="34004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17</xdr:row>
      <xdr:rowOff>0</xdr:rowOff>
    </xdr:from>
    <xdr:to>
      <xdr:col>22</xdr:col>
      <xdr:colOff>104775</xdr:colOff>
      <xdr:row>20</xdr:row>
      <xdr:rowOff>9525</xdr:rowOff>
    </xdr:to>
    <xdr:sp macro="" textlink="">
      <xdr:nvSpPr>
        <xdr:cNvPr id="15" name="Eckige Klammer rechts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781550" y="34004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57150</xdr:colOff>
      <xdr:row>22</xdr:row>
      <xdr:rowOff>9525</xdr:rowOff>
    </xdr:from>
    <xdr:to>
      <xdr:col>14</xdr:col>
      <xdr:colOff>180975</xdr:colOff>
      <xdr:row>25</xdr:row>
      <xdr:rowOff>9525</xdr:rowOff>
    </xdr:to>
    <xdr:sp macro="" textlink="">
      <xdr:nvSpPr>
        <xdr:cNvPr id="16" name="Eckige Klammer links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971800" y="44100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22</xdr:row>
      <xdr:rowOff>0</xdr:rowOff>
    </xdr:from>
    <xdr:to>
      <xdr:col>17</xdr:col>
      <xdr:colOff>190500</xdr:colOff>
      <xdr:row>25</xdr:row>
      <xdr:rowOff>9525</xdr:rowOff>
    </xdr:to>
    <xdr:sp macro="" textlink="">
      <xdr:nvSpPr>
        <xdr:cNvPr id="17" name="Eckige Klammer rechts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705225" y="44005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22</xdr:row>
      <xdr:rowOff>0</xdr:rowOff>
    </xdr:from>
    <xdr:to>
      <xdr:col>19</xdr:col>
      <xdr:colOff>190500</xdr:colOff>
      <xdr:row>25</xdr:row>
      <xdr:rowOff>0</xdr:rowOff>
    </xdr:to>
    <xdr:sp macro="" textlink="">
      <xdr:nvSpPr>
        <xdr:cNvPr id="18" name="Eckige Klammer links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105275" y="44005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104775</xdr:colOff>
      <xdr:row>25</xdr:row>
      <xdr:rowOff>9525</xdr:rowOff>
    </xdr:to>
    <xdr:sp macro="" textlink="">
      <xdr:nvSpPr>
        <xdr:cNvPr id="19" name="Eckige Klammer rechts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4781550" y="44005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</xdr:row>
          <xdr:rowOff>28575</xdr:rowOff>
        </xdr:from>
        <xdr:to>
          <xdr:col>27</xdr:col>
          <xdr:colOff>104775</xdr:colOff>
          <xdr:row>2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78973</xdr:colOff>
      <xdr:row>7</xdr:row>
      <xdr:rowOff>190499</xdr:rowOff>
    </xdr:from>
    <xdr:to>
      <xdr:col>36</xdr:col>
      <xdr:colOff>285750</xdr:colOff>
      <xdr:row>24</xdr:row>
      <xdr:rowOff>0</xdr:rowOff>
    </xdr:to>
    <xdr:sp macro="" textlink="">
      <xdr:nvSpPr>
        <xdr:cNvPr id="22" name="Geschweifte Klammer rechts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 rot="10800000" flipH="1">
          <a:off x="9594448" y="1590674"/>
          <a:ext cx="206777" cy="3209926"/>
        </a:xfrm>
        <a:prstGeom prst="rightBrace">
          <a:avLst>
            <a:gd name="adj1" fmla="val 8333"/>
            <a:gd name="adj2" fmla="val 842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36</xdr:col>
      <xdr:colOff>467592</xdr:colOff>
      <xdr:row>8</xdr:row>
      <xdr:rowOff>0</xdr:rowOff>
    </xdr:from>
    <xdr:to>
      <xdr:col>41</xdr:col>
      <xdr:colOff>19917</xdr:colOff>
      <xdr:row>13</xdr:row>
      <xdr:rowOff>28575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9983067" y="1600200"/>
          <a:ext cx="26003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7</xdr:row>
      <xdr:rowOff>9525</xdr:rowOff>
    </xdr:from>
    <xdr:to>
      <xdr:col>14</xdr:col>
      <xdr:colOff>180975</xdr:colOff>
      <xdr:row>10</xdr:row>
      <xdr:rowOff>9525</xdr:rowOff>
    </xdr:to>
    <xdr:sp macro="" textlink="">
      <xdr:nvSpPr>
        <xdr:cNvPr id="10" name="Eckige Klammer links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66750" y="10096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7</xdr:row>
      <xdr:rowOff>0</xdr:rowOff>
    </xdr:from>
    <xdr:to>
      <xdr:col>17</xdr:col>
      <xdr:colOff>190500</xdr:colOff>
      <xdr:row>10</xdr:row>
      <xdr:rowOff>9525</xdr:rowOff>
    </xdr:to>
    <xdr:sp macro="" textlink="">
      <xdr:nvSpPr>
        <xdr:cNvPr id="11" name="Eckige Klammer rechts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1323975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7</xdr:row>
      <xdr:rowOff>0</xdr:rowOff>
    </xdr:from>
    <xdr:to>
      <xdr:col>19</xdr:col>
      <xdr:colOff>190500</xdr:colOff>
      <xdr:row>10</xdr:row>
      <xdr:rowOff>0</xdr:rowOff>
    </xdr:to>
    <xdr:sp macro="" textlink="">
      <xdr:nvSpPr>
        <xdr:cNvPr id="12" name="Eckige Klammer links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724025" y="10001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7</xdr:row>
      <xdr:rowOff>0</xdr:rowOff>
    </xdr:from>
    <xdr:to>
      <xdr:col>22</xdr:col>
      <xdr:colOff>104775</xdr:colOff>
      <xdr:row>10</xdr:row>
      <xdr:rowOff>9525</xdr:rowOff>
    </xdr:to>
    <xdr:sp macro="" textlink="">
      <xdr:nvSpPr>
        <xdr:cNvPr id="13" name="Eckige Klammer rechts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62200" y="10001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57150</xdr:colOff>
      <xdr:row>12</xdr:row>
      <xdr:rowOff>9525</xdr:rowOff>
    </xdr:from>
    <xdr:to>
      <xdr:col>14</xdr:col>
      <xdr:colOff>180975</xdr:colOff>
      <xdr:row>15</xdr:row>
      <xdr:rowOff>9525</xdr:rowOff>
    </xdr:to>
    <xdr:sp macro="" textlink="">
      <xdr:nvSpPr>
        <xdr:cNvPr id="45" name="Eckige Klammer links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2971800" y="14097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12</xdr:row>
      <xdr:rowOff>0</xdr:rowOff>
    </xdr:from>
    <xdr:to>
      <xdr:col>17</xdr:col>
      <xdr:colOff>190500</xdr:colOff>
      <xdr:row>15</xdr:row>
      <xdr:rowOff>9525</xdr:rowOff>
    </xdr:to>
    <xdr:sp macro="" textlink="">
      <xdr:nvSpPr>
        <xdr:cNvPr id="46" name="Eckige Klammer rechts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/>
      </xdr:nvSpPr>
      <xdr:spPr>
        <a:xfrm>
          <a:off x="3629025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12</xdr:row>
      <xdr:rowOff>0</xdr:rowOff>
    </xdr:from>
    <xdr:to>
      <xdr:col>19</xdr:col>
      <xdr:colOff>190500</xdr:colOff>
      <xdr:row>15</xdr:row>
      <xdr:rowOff>0</xdr:rowOff>
    </xdr:to>
    <xdr:sp macro="" textlink="">
      <xdr:nvSpPr>
        <xdr:cNvPr id="47" name="Eckige Klammer links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4029075" y="14001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104775</xdr:colOff>
      <xdr:row>15</xdr:row>
      <xdr:rowOff>9525</xdr:rowOff>
    </xdr:to>
    <xdr:sp macro="" textlink="">
      <xdr:nvSpPr>
        <xdr:cNvPr id="48" name="Eckige Klammer rechts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/>
      </xdr:nvSpPr>
      <xdr:spPr>
        <a:xfrm>
          <a:off x="4667250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57150</xdr:colOff>
      <xdr:row>17</xdr:row>
      <xdr:rowOff>9525</xdr:rowOff>
    </xdr:from>
    <xdr:to>
      <xdr:col>14</xdr:col>
      <xdr:colOff>180975</xdr:colOff>
      <xdr:row>20</xdr:row>
      <xdr:rowOff>9525</xdr:rowOff>
    </xdr:to>
    <xdr:sp macro="" textlink="">
      <xdr:nvSpPr>
        <xdr:cNvPr id="49" name="Eckige Klammer links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/>
      </xdr:nvSpPr>
      <xdr:spPr>
        <a:xfrm>
          <a:off x="2971800" y="26098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17</xdr:row>
      <xdr:rowOff>0</xdr:rowOff>
    </xdr:from>
    <xdr:to>
      <xdr:col>17</xdr:col>
      <xdr:colOff>190500</xdr:colOff>
      <xdr:row>20</xdr:row>
      <xdr:rowOff>9525</xdr:rowOff>
    </xdr:to>
    <xdr:sp macro="" textlink="">
      <xdr:nvSpPr>
        <xdr:cNvPr id="50" name="Eckige Klammer rechts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/>
      </xdr:nvSpPr>
      <xdr:spPr>
        <a:xfrm>
          <a:off x="3629025" y="26003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17</xdr:row>
      <xdr:rowOff>0</xdr:rowOff>
    </xdr:from>
    <xdr:to>
      <xdr:col>19</xdr:col>
      <xdr:colOff>190500</xdr:colOff>
      <xdr:row>20</xdr:row>
      <xdr:rowOff>0</xdr:rowOff>
    </xdr:to>
    <xdr:sp macro="" textlink="">
      <xdr:nvSpPr>
        <xdr:cNvPr id="51" name="Eckige Klammer links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/>
      </xdr:nvSpPr>
      <xdr:spPr>
        <a:xfrm>
          <a:off x="4029075" y="26003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17</xdr:row>
      <xdr:rowOff>0</xdr:rowOff>
    </xdr:from>
    <xdr:to>
      <xdr:col>22</xdr:col>
      <xdr:colOff>104775</xdr:colOff>
      <xdr:row>20</xdr:row>
      <xdr:rowOff>9525</xdr:rowOff>
    </xdr:to>
    <xdr:sp macro="" textlink="">
      <xdr:nvSpPr>
        <xdr:cNvPr id="52" name="Eckige Klammer rechts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/>
      </xdr:nvSpPr>
      <xdr:spPr>
        <a:xfrm>
          <a:off x="4667250" y="26003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57150</xdr:colOff>
      <xdr:row>22</xdr:row>
      <xdr:rowOff>9525</xdr:rowOff>
    </xdr:from>
    <xdr:to>
      <xdr:col>14</xdr:col>
      <xdr:colOff>180975</xdr:colOff>
      <xdr:row>25</xdr:row>
      <xdr:rowOff>9525</xdr:rowOff>
    </xdr:to>
    <xdr:sp macro="" textlink="">
      <xdr:nvSpPr>
        <xdr:cNvPr id="53" name="Eckige Klammer links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/>
      </xdr:nvSpPr>
      <xdr:spPr>
        <a:xfrm>
          <a:off x="2971800" y="38100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22</xdr:row>
      <xdr:rowOff>0</xdr:rowOff>
    </xdr:from>
    <xdr:to>
      <xdr:col>17</xdr:col>
      <xdr:colOff>190500</xdr:colOff>
      <xdr:row>25</xdr:row>
      <xdr:rowOff>9525</xdr:rowOff>
    </xdr:to>
    <xdr:sp macro="" textlink="">
      <xdr:nvSpPr>
        <xdr:cNvPr id="54" name="Eckige Klammer rechts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/>
      </xdr:nvSpPr>
      <xdr:spPr>
        <a:xfrm>
          <a:off x="3629025" y="38004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22</xdr:row>
      <xdr:rowOff>0</xdr:rowOff>
    </xdr:from>
    <xdr:to>
      <xdr:col>19</xdr:col>
      <xdr:colOff>190500</xdr:colOff>
      <xdr:row>25</xdr:row>
      <xdr:rowOff>0</xdr:rowOff>
    </xdr:to>
    <xdr:sp macro="" textlink="">
      <xdr:nvSpPr>
        <xdr:cNvPr id="55" name="Eckige Klammer links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/>
      </xdr:nvSpPr>
      <xdr:spPr>
        <a:xfrm>
          <a:off x="4029075" y="38004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104775</xdr:colOff>
      <xdr:row>25</xdr:row>
      <xdr:rowOff>9525</xdr:rowOff>
    </xdr:to>
    <xdr:sp macro="" textlink="">
      <xdr:nvSpPr>
        <xdr:cNvPr id="56" name="Eckige Klammer rechts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/>
      </xdr:nvSpPr>
      <xdr:spPr>
        <a:xfrm>
          <a:off x="4667250" y="38004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</xdr:row>
          <xdr:rowOff>28575</xdr:rowOff>
        </xdr:from>
        <xdr:to>
          <xdr:col>30</xdr:col>
          <xdr:colOff>209550</xdr:colOff>
          <xdr:row>2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5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276225</xdr:colOff>
      <xdr:row>8</xdr:row>
      <xdr:rowOff>0</xdr:rowOff>
    </xdr:from>
    <xdr:to>
      <xdr:col>45</xdr:col>
      <xdr:colOff>438150</xdr:colOff>
      <xdr:row>13</xdr:row>
      <xdr:rowOff>28575</xdr:rowOff>
    </xdr:to>
    <xdr:sp macro="" textlink="">
      <xdr:nvSpPr>
        <xdr:cNvPr id="58" name="Textfeld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10106025" y="1600200"/>
          <a:ext cx="26003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41</xdr:col>
      <xdr:colOff>57151</xdr:colOff>
      <xdr:row>8</xdr:row>
      <xdr:rowOff>9525</xdr:rowOff>
    </xdr:from>
    <xdr:to>
      <xdr:col>41</xdr:col>
      <xdr:colOff>190500</xdr:colOff>
      <xdr:row>25</xdr:row>
      <xdr:rowOff>0</xdr:rowOff>
    </xdr:to>
    <xdr:sp macro="" textlink="">
      <xdr:nvSpPr>
        <xdr:cNvPr id="22" name="Geschweifte Klammer rechts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886951" y="1609725"/>
          <a:ext cx="133349" cy="3390900"/>
        </a:xfrm>
        <a:prstGeom prst="rightBrace">
          <a:avLst>
            <a:gd name="adj1" fmla="val 8333"/>
            <a:gd name="adj2" fmla="val 119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7</xdr:row>
      <xdr:rowOff>9525</xdr:rowOff>
    </xdr:from>
    <xdr:to>
      <xdr:col>14</xdr:col>
      <xdr:colOff>180975</xdr:colOff>
      <xdr:row>10</xdr:row>
      <xdr:rowOff>9525</xdr:rowOff>
    </xdr:to>
    <xdr:sp macro="" textlink="">
      <xdr:nvSpPr>
        <xdr:cNvPr id="3" name="Eckige Klammer link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971800" y="14097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7</xdr:row>
      <xdr:rowOff>0</xdr:rowOff>
    </xdr:from>
    <xdr:to>
      <xdr:col>17</xdr:col>
      <xdr:colOff>190500</xdr:colOff>
      <xdr:row>10</xdr:row>
      <xdr:rowOff>9525</xdr:rowOff>
    </xdr:to>
    <xdr:sp macro="" textlink="">
      <xdr:nvSpPr>
        <xdr:cNvPr id="4" name="Eckige Klammer rechts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857625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7</xdr:row>
      <xdr:rowOff>0</xdr:rowOff>
    </xdr:from>
    <xdr:to>
      <xdr:col>19</xdr:col>
      <xdr:colOff>190500</xdr:colOff>
      <xdr:row>10</xdr:row>
      <xdr:rowOff>0</xdr:rowOff>
    </xdr:to>
    <xdr:sp macro="" textlink="">
      <xdr:nvSpPr>
        <xdr:cNvPr id="5" name="Eckige Klammer links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257675" y="14001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7</xdr:row>
      <xdr:rowOff>0</xdr:rowOff>
    </xdr:from>
    <xdr:to>
      <xdr:col>22</xdr:col>
      <xdr:colOff>104775</xdr:colOff>
      <xdr:row>10</xdr:row>
      <xdr:rowOff>9525</xdr:rowOff>
    </xdr:to>
    <xdr:sp macro="" textlink="">
      <xdr:nvSpPr>
        <xdr:cNvPr id="6" name="Eckige Klammer rechts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057775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57150</xdr:colOff>
      <xdr:row>12</xdr:row>
      <xdr:rowOff>9525</xdr:rowOff>
    </xdr:from>
    <xdr:to>
      <xdr:col>14</xdr:col>
      <xdr:colOff>180975</xdr:colOff>
      <xdr:row>15</xdr:row>
      <xdr:rowOff>9525</xdr:rowOff>
    </xdr:to>
    <xdr:sp macro="" textlink="">
      <xdr:nvSpPr>
        <xdr:cNvPr id="8" name="Eckige Klammer links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971800" y="24098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12</xdr:row>
      <xdr:rowOff>0</xdr:rowOff>
    </xdr:from>
    <xdr:to>
      <xdr:col>17</xdr:col>
      <xdr:colOff>190500</xdr:colOff>
      <xdr:row>15</xdr:row>
      <xdr:rowOff>9525</xdr:rowOff>
    </xdr:to>
    <xdr:sp macro="" textlink="">
      <xdr:nvSpPr>
        <xdr:cNvPr id="9" name="Eckige Klammer rechts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3857625" y="24003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12</xdr:row>
      <xdr:rowOff>0</xdr:rowOff>
    </xdr:from>
    <xdr:to>
      <xdr:col>19</xdr:col>
      <xdr:colOff>190500</xdr:colOff>
      <xdr:row>15</xdr:row>
      <xdr:rowOff>0</xdr:rowOff>
    </xdr:to>
    <xdr:sp macro="" textlink="">
      <xdr:nvSpPr>
        <xdr:cNvPr id="10" name="Eckige Klammer links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4257675" y="24003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104775</xdr:colOff>
      <xdr:row>15</xdr:row>
      <xdr:rowOff>9525</xdr:rowOff>
    </xdr:to>
    <xdr:sp macro="" textlink="">
      <xdr:nvSpPr>
        <xdr:cNvPr id="11" name="Eckige Klammer rechts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5057775" y="24003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57150</xdr:colOff>
      <xdr:row>17</xdr:row>
      <xdr:rowOff>9525</xdr:rowOff>
    </xdr:from>
    <xdr:to>
      <xdr:col>14</xdr:col>
      <xdr:colOff>180975</xdr:colOff>
      <xdr:row>20</xdr:row>
      <xdr:rowOff>9525</xdr:rowOff>
    </xdr:to>
    <xdr:sp macro="" textlink="">
      <xdr:nvSpPr>
        <xdr:cNvPr id="12" name="Eckige Klammer links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2971800" y="34099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17</xdr:row>
      <xdr:rowOff>0</xdr:rowOff>
    </xdr:from>
    <xdr:to>
      <xdr:col>17</xdr:col>
      <xdr:colOff>190500</xdr:colOff>
      <xdr:row>20</xdr:row>
      <xdr:rowOff>9525</xdr:rowOff>
    </xdr:to>
    <xdr:sp macro="" textlink="">
      <xdr:nvSpPr>
        <xdr:cNvPr id="13" name="Eckige Klammer rechts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857625" y="34004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17</xdr:row>
      <xdr:rowOff>0</xdr:rowOff>
    </xdr:from>
    <xdr:to>
      <xdr:col>19</xdr:col>
      <xdr:colOff>190500</xdr:colOff>
      <xdr:row>20</xdr:row>
      <xdr:rowOff>0</xdr:rowOff>
    </xdr:to>
    <xdr:sp macro="" textlink="">
      <xdr:nvSpPr>
        <xdr:cNvPr id="14" name="Eckige Klammer links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4257675" y="34004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17</xdr:row>
      <xdr:rowOff>0</xdr:rowOff>
    </xdr:from>
    <xdr:to>
      <xdr:col>22</xdr:col>
      <xdr:colOff>104775</xdr:colOff>
      <xdr:row>20</xdr:row>
      <xdr:rowOff>9525</xdr:rowOff>
    </xdr:to>
    <xdr:sp macro="" textlink="">
      <xdr:nvSpPr>
        <xdr:cNvPr id="15" name="Eckige Klammer rechts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5057775" y="34004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57150</xdr:colOff>
      <xdr:row>22</xdr:row>
      <xdr:rowOff>9525</xdr:rowOff>
    </xdr:from>
    <xdr:to>
      <xdr:col>14</xdr:col>
      <xdr:colOff>180975</xdr:colOff>
      <xdr:row>25</xdr:row>
      <xdr:rowOff>9525</xdr:rowOff>
    </xdr:to>
    <xdr:sp macro="" textlink="">
      <xdr:nvSpPr>
        <xdr:cNvPr id="16" name="Eckige Klammer links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2971800" y="44100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85725</xdr:colOff>
      <xdr:row>22</xdr:row>
      <xdr:rowOff>0</xdr:rowOff>
    </xdr:from>
    <xdr:to>
      <xdr:col>17</xdr:col>
      <xdr:colOff>190500</xdr:colOff>
      <xdr:row>25</xdr:row>
      <xdr:rowOff>9525</xdr:rowOff>
    </xdr:to>
    <xdr:sp macro="" textlink="">
      <xdr:nvSpPr>
        <xdr:cNvPr id="17" name="Eckige Klammer rechts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857625" y="44005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66675</xdr:colOff>
      <xdr:row>22</xdr:row>
      <xdr:rowOff>0</xdr:rowOff>
    </xdr:from>
    <xdr:to>
      <xdr:col>19</xdr:col>
      <xdr:colOff>190500</xdr:colOff>
      <xdr:row>25</xdr:row>
      <xdr:rowOff>0</xdr:rowOff>
    </xdr:to>
    <xdr:sp macro="" textlink="">
      <xdr:nvSpPr>
        <xdr:cNvPr id="18" name="Eckige Klammer links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4257675" y="44005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104775</xdr:colOff>
      <xdr:row>25</xdr:row>
      <xdr:rowOff>9525</xdr:rowOff>
    </xdr:to>
    <xdr:sp macro="" textlink="">
      <xdr:nvSpPr>
        <xdr:cNvPr id="19" name="Eckige Klammer rechts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057775" y="44005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</xdr:row>
          <xdr:rowOff>28575</xdr:rowOff>
        </xdr:from>
        <xdr:to>
          <xdr:col>28</xdr:col>
          <xdr:colOff>104775</xdr:colOff>
          <xdr:row>2</xdr:row>
          <xdr:rowOff>66675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78973</xdr:colOff>
      <xdr:row>7</xdr:row>
      <xdr:rowOff>190499</xdr:rowOff>
    </xdr:from>
    <xdr:to>
      <xdr:col>36</xdr:col>
      <xdr:colOff>285750</xdr:colOff>
      <xdr:row>24</xdr:row>
      <xdr:rowOff>0</xdr:rowOff>
    </xdr:to>
    <xdr:sp macro="" textlink="">
      <xdr:nvSpPr>
        <xdr:cNvPr id="22" name="Geschweifte Klammer rechts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 rot="10800000" flipH="1">
          <a:off x="9727798" y="1590674"/>
          <a:ext cx="206777" cy="3209926"/>
        </a:xfrm>
        <a:prstGeom prst="rightBrace">
          <a:avLst>
            <a:gd name="adj1" fmla="val 8333"/>
            <a:gd name="adj2" fmla="val 842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36</xdr:col>
      <xdr:colOff>467592</xdr:colOff>
      <xdr:row>8</xdr:row>
      <xdr:rowOff>0</xdr:rowOff>
    </xdr:from>
    <xdr:to>
      <xdr:col>41</xdr:col>
      <xdr:colOff>19917</xdr:colOff>
      <xdr:row>13</xdr:row>
      <xdr:rowOff>28575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10116417" y="1600200"/>
          <a:ext cx="26003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</xdr:colOff>
      <xdr:row>7</xdr:row>
      <xdr:rowOff>9525</xdr:rowOff>
    </xdr:from>
    <xdr:to>
      <xdr:col>22</xdr:col>
      <xdr:colOff>180975</xdr:colOff>
      <xdr:row>10</xdr:row>
      <xdr:rowOff>9525</xdr:rowOff>
    </xdr:to>
    <xdr:sp macro="" textlink="">
      <xdr:nvSpPr>
        <xdr:cNvPr id="3" name="Eckige Klammer link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971800" y="14097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104775</xdr:colOff>
      <xdr:row>10</xdr:row>
      <xdr:rowOff>9525</xdr:rowOff>
    </xdr:to>
    <xdr:sp macro="" textlink="">
      <xdr:nvSpPr>
        <xdr:cNvPr id="6" name="Eckige Klammer rechts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781550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57150</xdr:colOff>
      <xdr:row>12</xdr:row>
      <xdr:rowOff>9525</xdr:rowOff>
    </xdr:from>
    <xdr:to>
      <xdr:col>22</xdr:col>
      <xdr:colOff>180975</xdr:colOff>
      <xdr:row>15</xdr:row>
      <xdr:rowOff>9525</xdr:rowOff>
    </xdr:to>
    <xdr:sp macro="" textlink="">
      <xdr:nvSpPr>
        <xdr:cNvPr id="8" name="Eckige Klammer links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2971800" y="24098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104775</xdr:colOff>
      <xdr:row>15</xdr:row>
      <xdr:rowOff>9525</xdr:rowOff>
    </xdr:to>
    <xdr:sp macro="" textlink="">
      <xdr:nvSpPr>
        <xdr:cNvPr id="11" name="Eckige Klammer rechts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4781550" y="24003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57150</xdr:colOff>
      <xdr:row>17</xdr:row>
      <xdr:rowOff>9525</xdr:rowOff>
    </xdr:from>
    <xdr:to>
      <xdr:col>22</xdr:col>
      <xdr:colOff>180975</xdr:colOff>
      <xdr:row>20</xdr:row>
      <xdr:rowOff>9525</xdr:rowOff>
    </xdr:to>
    <xdr:sp macro="" textlink="">
      <xdr:nvSpPr>
        <xdr:cNvPr id="12" name="Eckige Klammer links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971800" y="34099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104775</xdr:colOff>
      <xdr:row>20</xdr:row>
      <xdr:rowOff>9525</xdr:rowOff>
    </xdr:to>
    <xdr:sp macro="" textlink="">
      <xdr:nvSpPr>
        <xdr:cNvPr id="15" name="Eckige Klammer rechts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4781550" y="34004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57150</xdr:colOff>
      <xdr:row>22</xdr:row>
      <xdr:rowOff>9525</xdr:rowOff>
    </xdr:from>
    <xdr:to>
      <xdr:col>22</xdr:col>
      <xdr:colOff>180975</xdr:colOff>
      <xdr:row>25</xdr:row>
      <xdr:rowOff>9525</xdr:rowOff>
    </xdr:to>
    <xdr:sp macro="" textlink="">
      <xdr:nvSpPr>
        <xdr:cNvPr id="16" name="Eckige Klammer links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971800" y="44100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104775</xdr:colOff>
      <xdr:row>25</xdr:row>
      <xdr:rowOff>9525</xdr:rowOff>
    </xdr:to>
    <xdr:sp macro="" textlink="">
      <xdr:nvSpPr>
        <xdr:cNvPr id="19" name="Eckige Klammer rechts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4781550" y="440055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</xdr:row>
          <xdr:rowOff>28575</xdr:rowOff>
        </xdr:from>
        <xdr:to>
          <xdr:col>34</xdr:col>
          <xdr:colOff>9525</xdr:colOff>
          <xdr:row>2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57150</xdr:colOff>
      <xdr:row>7</xdr:row>
      <xdr:rowOff>9525</xdr:rowOff>
    </xdr:from>
    <xdr:to>
      <xdr:col>11</xdr:col>
      <xdr:colOff>180975</xdr:colOff>
      <xdr:row>10</xdr:row>
      <xdr:rowOff>9525</xdr:rowOff>
    </xdr:to>
    <xdr:sp macro="" textlink="">
      <xdr:nvSpPr>
        <xdr:cNvPr id="21" name="Eckige Klammer links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5067300" y="14097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85725</xdr:colOff>
      <xdr:row>7</xdr:row>
      <xdr:rowOff>0</xdr:rowOff>
    </xdr:from>
    <xdr:to>
      <xdr:col>14</xdr:col>
      <xdr:colOff>190500</xdr:colOff>
      <xdr:row>10</xdr:row>
      <xdr:rowOff>9525</xdr:rowOff>
    </xdr:to>
    <xdr:sp macro="" textlink="">
      <xdr:nvSpPr>
        <xdr:cNvPr id="22" name="Eckige Klammer rechts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5800725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66675</xdr:colOff>
      <xdr:row>7</xdr:row>
      <xdr:rowOff>0</xdr:rowOff>
    </xdr:from>
    <xdr:to>
      <xdr:col>16</xdr:col>
      <xdr:colOff>190500</xdr:colOff>
      <xdr:row>10</xdr:row>
      <xdr:rowOff>0</xdr:rowOff>
    </xdr:to>
    <xdr:sp macro="" textlink="">
      <xdr:nvSpPr>
        <xdr:cNvPr id="23" name="Eckige Klammer links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6200775" y="14001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104775</xdr:colOff>
      <xdr:row>10</xdr:row>
      <xdr:rowOff>9525</xdr:rowOff>
    </xdr:to>
    <xdr:sp macro="" textlink="">
      <xdr:nvSpPr>
        <xdr:cNvPr id="24" name="Eckige Klammer rechts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6877050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57150</xdr:colOff>
      <xdr:row>12</xdr:row>
      <xdr:rowOff>9525</xdr:rowOff>
    </xdr:from>
    <xdr:to>
      <xdr:col>11</xdr:col>
      <xdr:colOff>180975</xdr:colOff>
      <xdr:row>15</xdr:row>
      <xdr:rowOff>9525</xdr:rowOff>
    </xdr:to>
    <xdr:sp macro="" textlink="">
      <xdr:nvSpPr>
        <xdr:cNvPr id="25" name="Eckige Klammer links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2343150" y="14097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85725</xdr:colOff>
      <xdr:row>12</xdr:row>
      <xdr:rowOff>0</xdr:rowOff>
    </xdr:from>
    <xdr:to>
      <xdr:col>14</xdr:col>
      <xdr:colOff>190500</xdr:colOff>
      <xdr:row>15</xdr:row>
      <xdr:rowOff>9525</xdr:rowOff>
    </xdr:to>
    <xdr:sp macro="" textlink="">
      <xdr:nvSpPr>
        <xdr:cNvPr id="26" name="Eckige Klammer rechts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3000375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66675</xdr:colOff>
      <xdr:row>12</xdr:row>
      <xdr:rowOff>0</xdr:rowOff>
    </xdr:from>
    <xdr:to>
      <xdr:col>16</xdr:col>
      <xdr:colOff>190500</xdr:colOff>
      <xdr:row>15</xdr:row>
      <xdr:rowOff>0</xdr:rowOff>
    </xdr:to>
    <xdr:sp macro="" textlink="">
      <xdr:nvSpPr>
        <xdr:cNvPr id="27" name="Eckige Klammer links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400425" y="140017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104775</xdr:colOff>
      <xdr:row>15</xdr:row>
      <xdr:rowOff>9525</xdr:rowOff>
    </xdr:to>
    <xdr:sp macro="" textlink="">
      <xdr:nvSpPr>
        <xdr:cNvPr id="28" name="Eckige Klammer rechts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3962400" y="140017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57150</xdr:colOff>
      <xdr:row>17</xdr:row>
      <xdr:rowOff>9525</xdr:rowOff>
    </xdr:from>
    <xdr:to>
      <xdr:col>11</xdr:col>
      <xdr:colOff>180975</xdr:colOff>
      <xdr:row>20</xdr:row>
      <xdr:rowOff>9525</xdr:rowOff>
    </xdr:to>
    <xdr:sp macro="" textlink="">
      <xdr:nvSpPr>
        <xdr:cNvPr id="29" name="Eckige Klammer links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2343150" y="24098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190500</xdr:colOff>
      <xdr:row>20</xdr:row>
      <xdr:rowOff>9525</xdr:rowOff>
    </xdr:to>
    <xdr:sp macro="" textlink="">
      <xdr:nvSpPr>
        <xdr:cNvPr id="30" name="Eckige Klammer rechts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3000375" y="24003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66675</xdr:colOff>
      <xdr:row>17</xdr:row>
      <xdr:rowOff>0</xdr:rowOff>
    </xdr:from>
    <xdr:to>
      <xdr:col>16</xdr:col>
      <xdr:colOff>190500</xdr:colOff>
      <xdr:row>20</xdr:row>
      <xdr:rowOff>0</xdr:rowOff>
    </xdr:to>
    <xdr:sp macro="" textlink="">
      <xdr:nvSpPr>
        <xdr:cNvPr id="31" name="Eckige Klammer links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/>
      </xdr:nvSpPr>
      <xdr:spPr>
        <a:xfrm>
          <a:off x="3400425" y="240030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0</xdr:colOff>
      <xdr:row>17</xdr:row>
      <xdr:rowOff>0</xdr:rowOff>
    </xdr:from>
    <xdr:to>
      <xdr:col>19</xdr:col>
      <xdr:colOff>104775</xdr:colOff>
      <xdr:row>20</xdr:row>
      <xdr:rowOff>9525</xdr:rowOff>
    </xdr:to>
    <xdr:sp macro="" textlink="">
      <xdr:nvSpPr>
        <xdr:cNvPr id="32" name="Eckige Klammer rechts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/>
      </xdr:nvSpPr>
      <xdr:spPr>
        <a:xfrm>
          <a:off x="3962400" y="2400300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57150</xdr:colOff>
      <xdr:row>22</xdr:row>
      <xdr:rowOff>9525</xdr:rowOff>
    </xdr:from>
    <xdr:to>
      <xdr:col>11</xdr:col>
      <xdr:colOff>180975</xdr:colOff>
      <xdr:row>25</xdr:row>
      <xdr:rowOff>9525</xdr:rowOff>
    </xdr:to>
    <xdr:sp macro="" textlink="">
      <xdr:nvSpPr>
        <xdr:cNvPr id="33" name="Eckige Klammer links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/>
      </xdr:nvSpPr>
      <xdr:spPr>
        <a:xfrm>
          <a:off x="2343150" y="3409950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85725</xdr:colOff>
      <xdr:row>22</xdr:row>
      <xdr:rowOff>0</xdr:rowOff>
    </xdr:from>
    <xdr:to>
      <xdr:col>14</xdr:col>
      <xdr:colOff>190500</xdr:colOff>
      <xdr:row>25</xdr:row>
      <xdr:rowOff>9525</xdr:rowOff>
    </xdr:to>
    <xdr:sp macro="" textlink="">
      <xdr:nvSpPr>
        <xdr:cNvPr id="34" name="Eckige Klammer rechts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/>
      </xdr:nvSpPr>
      <xdr:spPr>
        <a:xfrm>
          <a:off x="3000375" y="34004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66675</xdr:colOff>
      <xdr:row>22</xdr:row>
      <xdr:rowOff>0</xdr:rowOff>
    </xdr:from>
    <xdr:to>
      <xdr:col>16</xdr:col>
      <xdr:colOff>190500</xdr:colOff>
      <xdr:row>25</xdr:row>
      <xdr:rowOff>0</xdr:rowOff>
    </xdr:to>
    <xdr:sp macro="" textlink="">
      <xdr:nvSpPr>
        <xdr:cNvPr id="35" name="Eckige Klammer links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/>
      </xdr:nvSpPr>
      <xdr:spPr>
        <a:xfrm>
          <a:off x="3400425" y="3400425"/>
          <a:ext cx="123825" cy="6000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104775</xdr:colOff>
      <xdr:row>25</xdr:row>
      <xdr:rowOff>9525</xdr:rowOff>
    </xdr:to>
    <xdr:sp macro="" textlink="">
      <xdr:nvSpPr>
        <xdr:cNvPr id="36" name="Eckige Klammer rechts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/>
      </xdr:nvSpPr>
      <xdr:spPr>
        <a:xfrm>
          <a:off x="3962400" y="3400425"/>
          <a:ext cx="104775" cy="609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45</xdr:col>
      <xdr:colOff>276225</xdr:colOff>
      <xdr:row>8</xdr:row>
      <xdr:rowOff>0</xdr:rowOff>
    </xdr:from>
    <xdr:to>
      <xdr:col>49</xdr:col>
      <xdr:colOff>438150</xdr:colOff>
      <xdr:row>13</xdr:row>
      <xdr:rowOff>28575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/>
      </xdr:nvSpPr>
      <xdr:spPr>
        <a:xfrm>
          <a:off x="10106025" y="1600200"/>
          <a:ext cx="26003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45</xdr:col>
      <xdr:colOff>57151</xdr:colOff>
      <xdr:row>8</xdr:row>
      <xdr:rowOff>9525</xdr:rowOff>
    </xdr:from>
    <xdr:to>
      <xdr:col>45</xdr:col>
      <xdr:colOff>190500</xdr:colOff>
      <xdr:row>25</xdr:row>
      <xdr:rowOff>0</xdr:rowOff>
    </xdr:to>
    <xdr:sp macro="" textlink="">
      <xdr:nvSpPr>
        <xdr:cNvPr id="39" name="Geschweifte Klammer rechts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/>
      </xdr:nvSpPr>
      <xdr:spPr>
        <a:xfrm>
          <a:off x="9886951" y="1609725"/>
          <a:ext cx="133349" cy="3390900"/>
        </a:xfrm>
        <a:prstGeom prst="rightBrace">
          <a:avLst>
            <a:gd name="adj1" fmla="val 8333"/>
            <a:gd name="adj2" fmla="val 119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E25F8-FB57-4131-8DFD-BB0243669925}">
  <dimension ref="B1:AL31"/>
  <sheetViews>
    <sheetView showGridLines="0" showRowColHeaders="0" zoomScale="110" zoomScaleNormal="110" workbookViewId="0">
      <selection activeCell="AK7" sqref="AK7"/>
    </sheetView>
  </sheetViews>
  <sheetFormatPr baseColWidth="10" defaultColWidth="9.140625" defaultRowHeight="15.75" x14ac:dyDescent="0.25"/>
  <cols>
    <col min="1" max="1" width="2.85546875" style="2" customWidth="1"/>
    <col min="2" max="2" width="3.85546875" style="2" customWidth="1"/>
    <col min="3" max="3" width="5" style="2" customWidth="1"/>
    <col min="4" max="8" width="9.140625" style="2"/>
    <col min="9" max="9" width="6.42578125" style="2" customWidth="1"/>
    <col min="10" max="10" width="3.5703125" style="2" customWidth="1"/>
    <col min="11" max="11" width="3.5703125" style="4" customWidth="1"/>
    <col min="12" max="12" width="7.7109375" style="4" customWidth="1"/>
    <col min="13" max="13" width="4.7109375" style="2" customWidth="1"/>
    <col min="14" max="14" width="3.5703125" style="4" customWidth="1"/>
    <col min="15" max="15" width="3" style="2" customWidth="1"/>
    <col min="16" max="16" width="3.5703125" style="4" customWidth="1"/>
    <col min="17" max="17" width="7.7109375" style="4" customWidth="1"/>
    <col min="18" max="18" width="3.140625" style="2" customWidth="1"/>
    <col min="19" max="19" width="2.85546875" style="2" customWidth="1"/>
    <col min="20" max="20" width="3.5703125" style="4" customWidth="1"/>
    <col min="21" max="21" width="1.85546875" style="2" customWidth="1"/>
    <col min="22" max="22" width="7.7109375" style="2" customWidth="1"/>
    <col min="23" max="23" width="3.5703125" style="4" customWidth="1"/>
    <col min="24" max="24" width="7.7109375" style="2" customWidth="1"/>
    <col min="25" max="25" width="3.140625" style="2" customWidth="1"/>
    <col min="26" max="26" width="2.85546875" style="2" customWidth="1"/>
    <col min="27" max="27" width="3.5703125" style="4" customWidth="1"/>
    <col min="28" max="28" width="6.42578125" style="2" customWidth="1"/>
    <col min="29" max="29" width="3.140625" style="2" customWidth="1"/>
    <col min="30" max="30" width="3.5703125" style="4" customWidth="1"/>
    <col min="31" max="31" width="2.42578125" style="2" customWidth="1"/>
    <col min="32" max="32" width="3.7109375" style="2" customWidth="1"/>
    <col min="33" max="33" width="4" style="2" customWidth="1"/>
    <col min="34" max="35" width="7.5703125" style="4" customWidth="1"/>
    <col min="36" max="36" width="6.140625" style="2" customWidth="1"/>
    <col min="37" max="38" width="7.5703125" style="2" customWidth="1"/>
    <col min="39" max="39" width="4.140625" style="2" customWidth="1"/>
    <col min="40" max="16384" width="9.140625" style="2"/>
  </cols>
  <sheetData>
    <row r="1" spans="2:38" x14ac:dyDescent="0.25">
      <c r="AF1" s="12"/>
    </row>
    <row r="2" spans="2:38" x14ac:dyDescent="0.25">
      <c r="B2" s="1" t="s">
        <v>0</v>
      </c>
      <c r="AF2" s="12"/>
      <c r="AG2" s="20" t="b">
        <v>0</v>
      </c>
    </row>
    <row r="3" spans="2:38" x14ac:dyDescent="0.25">
      <c r="AF3" s="12"/>
      <c r="AG3" s="6"/>
      <c r="AH3" s="27" t="s">
        <v>26</v>
      </c>
      <c r="AI3" s="27"/>
      <c r="AJ3" s="27" t="s">
        <v>27</v>
      </c>
      <c r="AK3" s="38">
        <v>1</v>
      </c>
    </row>
    <row r="4" spans="2:38" x14ac:dyDescent="0.25">
      <c r="C4" s="2" t="s">
        <v>21</v>
      </c>
      <c r="AF4" s="12"/>
      <c r="AG4" s="6"/>
      <c r="AH4" s="27"/>
      <c r="AI4" s="27"/>
      <c r="AJ4" s="27" t="s">
        <v>28</v>
      </c>
      <c r="AK4" s="38">
        <v>200</v>
      </c>
    </row>
    <row r="5" spans="2:38" x14ac:dyDescent="0.25">
      <c r="AF5" s="12"/>
      <c r="AG5" s="6"/>
      <c r="AH5" s="27" t="s">
        <v>30</v>
      </c>
      <c r="AI5" s="27"/>
      <c r="AJ5" s="27" t="s">
        <v>29</v>
      </c>
      <c r="AK5" s="38">
        <v>1</v>
      </c>
    </row>
    <row r="6" spans="2:38" x14ac:dyDescent="0.25">
      <c r="C6" s="5" t="s">
        <v>1</v>
      </c>
      <c r="D6" s="2" t="s">
        <v>23</v>
      </c>
      <c r="L6" s="60">
        <f>AH7</f>
        <v>19.3</v>
      </c>
      <c r="Q6" s="60">
        <f>AI7</f>
        <v>16.600000000000001</v>
      </c>
      <c r="V6" s="60">
        <f>AH7</f>
        <v>19.3</v>
      </c>
      <c r="X6" s="60">
        <f>AI7</f>
        <v>16.600000000000001</v>
      </c>
      <c r="Y6" s="4"/>
      <c r="Z6" s="4"/>
      <c r="AB6" s="4"/>
      <c r="AC6" s="4"/>
      <c r="AE6" s="4"/>
      <c r="AF6" s="11"/>
      <c r="AG6" s="4"/>
    </row>
    <row r="7" spans="2:38" x14ac:dyDescent="0.25">
      <c r="C7" s="5" t="s">
        <v>1</v>
      </c>
      <c r="D7" s="2" t="s">
        <v>8</v>
      </c>
      <c r="K7" s="24" t="s">
        <v>1</v>
      </c>
      <c r="L7" s="61"/>
      <c r="N7" s="5" t="s">
        <v>2</v>
      </c>
      <c r="P7" s="24" t="s">
        <v>1</v>
      </c>
      <c r="Q7" s="61"/>
      <c r="S7" s="3" t="s">
        <v>3</v>
      </c>
      <c r="T7" s="24" t="s">
        <v>1</v>
      </c>
      <c r="V7" s="61"/>
      <c r="W7" s="5" t="s">
        <v>2</v>
      </c>
      <c r="X7" s="61"/>
      <c r="Y7" s="5"/>
      <c r="Z7" s="5" t="s">
        <v>3</v>
      </c>
      <c r="AA7" s="5" t="s">
        <v>1</v>
      </c>
      <c r="AB7" s="21">
        <f>V6+X6</f>
        <v>35.900000000000006</v>
      </c>
      <c r="AC7" s="5"/>
      <c r="AD7" s="5"/>
      <c r="AE7" s="5"/>
      <c r="AF7" s="13"/>
      <c r="AG7" s="5"/>
      <c r="AH7" s="28">
        <v>19.3</v>
      </c>
      <c r="AI7" s="29">
        <v>16.600000000000001</v>
      </c>
      <c r="AJ7" s="19"/>
      <c r="AK7" s="48">
        <f ca="1">RANDBETWEEN($AK$3,$AK$4)/10^$AK$5</f>
        <v>7</v>
      </c>
      <c r="AL7" s="49">
        <f ca="1">RANDBETWEEN($AK$3,$AK$4)/10^$AK$5</f>
        <v>11.6</v>
      </c>
    </row>
    <row r="8" spans="2:38" x14ac:dyDescent="0.25">
      <c r="L8" s="61"/>
      <c r="Q8" s="61"/>
      <c r="V8" s="61"/>
      <c r="X8" s="61"/>
      <c r="Y8" s="4"/>
      <c r="Z8" s="4"/>
      <c r="AB8" s="4"/>
      <c r="AC8" s="4"/>
      <c r="AE8" s="4"/>
      <c r="AF8" s="11"/>
      <c r="AG8" s="4"/>
      <c r="AH8" s="36"/>
      <c r="AI8" s="37"/>
      <c r="AJ8" s="19"/>
      <c r="AK8" s="50"/>
      <c r="AL8" s="51"/>
    </row>
    <row r="9" spans="2:38" x14ac:dyDescent="0.25">
      <c r="AF9" s="12"/>
      <c r="AH9" s="36"/>
      <c r="AI9" s="37"/>
      <c r="AJ9" s="19"/>
      <c r="AK9" s="50"/>
      <c r="AL9" s="51"/>
    </row>
    <row r="10" spans="2:38" x14ac:dyDescent="0.25">
      <c r="AF10" s="12"/>
      <c r="AH10" s="36"/>
      <c r="AI10" s="37"/>
      <c r="AJ10" s="19"/>
      <c r="AK10" s="50"/>
      <c r="AL10" s="51"/>
    </row>
    <row r="11" spans="2:38" x14ac:dyDescent="0.25">
      <c r="L11" s="60">
        <f>AH12</f>
        <v>19.5</v>
      </c>
      <c r="Q11" s="60">
        <f>AI12</f>
        <v>1.2</v>
      </c>
      <c r="V11" s="60">
        <f>L11</f>
        <v>19.5</v>
      </c>
      <c r="X11" s="60">
        <f>Q11</f>
        <v>1.2</v>
      </c>
      <c r="Y11" s="4"/>
      <c r="Z11" s="4"/>
      <c r="AB11" s="4"/>
      <c r="AC11" s="4"/>
      <c r="AE11" s="4"/>
      <c r="AF11" s="11"/>
      <c r="AG11" s="4"/>
      <c r="AH11" s="36"/>
      <c r="AI11" s="37"/>
      <c r="AJ11" s="19"/>
      <c r="AK11" s="50"/>
      <c r="AL11" s="51"/>
    </row>
    <row r="12" spans="2:38" x14ac:dyDescent="0.25">
      <c r="K12" s="24" t="s">
        <v>2</v>
      </c>
      <c r="L12" s="61"/>
      <c r="N12" s="5" t="s">
        <v>2</v>
      </c>
      <c r="P12" s="24" t="s">
        <v>2</v>
      </c>
      <c r="Q12" s="61"/>
      <c r="S12" s="3" t="s">
        <v>3</v>
      </c>
      <c r="T12" s="24" t="s">
        <v>2</v>
      </c>
      <c r="V12" s="61"/>
      <c r="W12" s="5" t="s">
        <v>2</v>
      </c>
      <c r="X12" s="61"/>
      <c r="Y12" s="5"/>
      <c r="Z12" s="5" t="s">
        <v>3</v>
      </c>
      <c r="AA12" s="5" t="s">
        <v>2</v>
      </c>
      <c r="AB12" s="21">
        <f>V11+X11</f>
        <v>20.7</v>
      </c>
      <c r="AC12" s="5"/>
      <c r="AD12" s="5"/>
      <c r="AE12" s="5"/>
      <c r="AF12" s="13"/>
      <c r="AG12" s="5"/>
      <c r="AH12" s="30">
        <v>19.5</v>
      </c>
      <c r="AI12" s="31">
        <v>1.2</v>
      </c>
      <c r="AJ12" s="19"/>
      <c r="AK12" s="50">
        <f ca="1">RANDBETWEEN($AK$3,$AK$4)/10^$AK$5</f>
        <v>4.8</v>
      </c>
      <c r="AL12" s="51">
        <f ca="1">RANDBETWEEN($AK$3,$AK$4)/10^$AK$5</f>
        <v>12.6</v>
      </c>
    </row>
    <row r="13" spans="2:38" x14ac:dyDescent="0.25">
      <c r="L13" s="61"/>
      <c r="Q13" s="61"/>
      <c r="V13" s="61"/>
      <c r="X13" s="61"/>
      <c r="Y13" s="4"/>
      <c r="Z13" s="4"/>
      <c r="AB13" s="4"/>
      <c r="AC13" s="4"/>
      <c r="AE13" s="4"/>
      <c r="AF13" s="11"/>
      <c r="AG13" s="4"/>
      <c r="AH13" s="36"/>
      <c r="AI13" s="37"/>
      <c r="AJ13" s="19"/>
      <c r="AK13" s="50"/>
      <c r="AL13" s="51"/>
    </row>
    <row r="14" spans="2:38" x14ac:dyDescent="0.25">
      <c r="AF14" s="12"/>
      <c r="AH14" s="36"/>
      <c r="AI14" s="37"/>
      <c r="AJ14" s="19"/>
      <c r="AK14" s="50"/>
      <c r="AL14" s="51"/>
    </row>
    <row r="15" spans="2:38" x14ac:dyDescent="0.25">
      <c r="AF15" s="12"/>
      <c r="AH15" s="36"/>
      <c r="AI15" s="37"/>
      <c r="AJ15" s="19"/>
      <c r="AK15" s="50"/>
      <c r="AL15" s="51"/>
    </row>
    <row r="16" spans="2:38" x14ac:dyDescent="0.25">
      <c r="AF16" s="12"/>
      <c r="AH16" s="36"/>
      <c r="AI16" s="37"/>
      <c r="AJ16" s="19"/>
      <c r="AK16" s="50"/>
      <c r="AL16" s="51"/>
    </row>
    <row r="17" spans="3:38" x14ac:dyDescent="0.25">
      <c r="AF17" s="12"/>
      <c r="AH17" s="36"/>
      <c r="AI17" s="37"/>
      <c r="AJ17" s="19"/>
      <c r="AK17" s="50"/>
      <c r="AL17" s="51"/>
    </row>
    <row r="18" spans="3:38" x14ac:dyDescent="0.25">
      <c r="C18" s="2" t="s">
        <v>22</v>
      </c>
      <c r="AF18" s="12"/>
      <c r="AH18" s="36"/>
      <c r="AI18" s="37"/>
      <c r="AJ18" s="19"/>
      <c r="AK18" s="50"/>
      <c r="AL18" s="51"/>
    </row>
    <row r="19" spans="3:38" x14ac:dyDescent="0.25">
      <c r="AF19" s="12"/>
      <c r="AH19" s="36"/>
      <c r="AI19" s="37"/>
      <c r="AJ19" s="19"/>
      <c r="AK19" s="50"/>
      <c r="AL19" s="51"/>
    </row>
    <row r="20" spans="3:38" x14ac:dyDescent="0.25">
      <c r="C20" s="5" t="s">
        <v>1</v>
      </c>
      <c r="D20" s="2" t="s">
        <v>24</v>
      </c>
      <c r="L20" s="60">
        <f>AH21</f>
        <v>11.2</v>
      </c>
      <c r="Q20" s="60">
        <f>AI21</f>
        <v>5.9</v>
      </c>
      <c r="V20" s="60">
        <f>IF(L20&gt;Q20,L20,Q20)</f>
        <v>11.2</v>
      </c>
      <c r="X20" s="60">
        <f>IF(L20&gt;Q20,Q20,L20)</f>
        <v>5.9</v>
      </c>
      <c r="Y20" s="4"/>
      <c r="Z20" s="4"/>
      <c r="AB20" s="4"/>
      <c r="AC20" s="4"/>
      <c r="AE20" s="4"/>
      <c r="AF20" s="11"/>
      <c r="AG20" s="4"/>
      <c r="AH20" s="36"/>
      <c r="AI20" s="37"/>
      <c r="AJ20" s="19"/>
      <c r="AK20" s="50"/>
      <c r="AL20" s="51"/>
    </row>
    <row r="21" spans="3:38" x14ac:dyDescent="0.25">
      <c r="C21" s="4"/>
      <c r="D21" s="23" t="s">
        <v>25</v>
      </c>
      <c r="K21" s="24" t="s">
        <v>1</v>
      </c>
      <c r="L21" s="61"/>
      <c r="N21" s="5" t="s">
        <v>2</v>
      </c>
      <c r="P21" s="24" t="s">
        <v>2</v>
      </c>
      <c r="Q21" s="61"/>
      <c r="S21" s="3" t="s">
        <v>3</v>
      </c>
      <c r="T21" s="24" t="str">
        <f>IF(L20&gt;Q20,"-","+")</f>
        <v>-</v>
      </c>
      <c r="V21" s="61"/>
      <c r="W21" s="5" t="s">
        <v>1</v>
      </c>
      <c r="X21" s="61"/>
      <c r="Y21" s="5"/>
      <c r="Z21" s="5" t="s">
        <v>3</v>
      </c>
      <c r="AA21" s="5" t="str">
        <f>T21</f>
        <v>-</v>
      </c>
      <c r="AB21" s="21">
        <f>V20-X20</f>
        <v>5.2999999999999989</v>
      </c>
      <c r="AC21" s="5"/>
      <c r="AD21" s="15"/>
      <c r="AE21" s="5"/>
      <c r="AF21" s="13"/>
      <c r="AG21" s="5"/>
      <c r="AH21" s="30">
        <v>11.2</v>
      </c>
      <c r="AI21" s="31">
        <v>5.9</v>
      </c>
      <c r="AJ21" s="19"/>
      <c r="AK21" s="50">
        <f ca="1">RANDBETWEEN($AK$3,$AK$4)/10^$AK$5</f>
        <v>11.8</v>
      </c>
      <c r="AL21" s="51">
        <f ca="1">RANDBETWEEN($AK$3,$AK$4)/10^$AK$5</f>
        <v>18.3</v>
      </c>
    </row>
    <row r="22" spans="3:38" x14ac:dyDescent="0.25">
      <c r="C22" s="4"/>
      <c r="L22" s="61"/>
      <c r="Q22" s="61"/>
      <c r="V22" s="61"/>
      <c r="X22" s="61"/>
      <c r="Y22" s="4"/>
      <c r="Z22" s="4"/>
      <c r="AB22" s="4"/>
      <c r="AC22" s="4"/>
      <c r="AE22" s="4"/>
      <c r="AF22" s="11"/>
      <c r="AG22" s="4"/>
      <c r="AH22" s="36"/>
      <c r="AI22" s="37"/>
      <c r="AJ22" s="19"/>
      <c r="AK22" s="50"/>
      <c r="AL22" s="51"/>
    </row>
    <row r="23" spans="3:38" x14ac:dyDescent="0.25">
      <c r="C23" s="5" t="s">
        <v>1</v>
      </c>
      <c r="D23" s="2" t="s">
        <v>7</v>
      </c>
      <c r="AF23" s="12"/>
      <c r="AH23" s="36"/>
      <c r="AI23" s="37"/>
      <c r="AJ23" s="19"/>
      <c r="AK23" s="50"/>
      <c r="AL23" s="51"/>
    </row>
    <row r="24" spans="3:38" x14ac:dyDescent="0.25">
      <c r="AF24" s="12"/>
      <c r="AH24" s="36"/>
      <c r="AI24" s="37"/>
      <c r="AJ24" s="19"/>
      <c r="AK24" s="50"/>
      <c r="AL24" s="51"/>
    </row>
    <row r="25" spans="3:38" x14ac:dyDescent="0.25">
      <c r="AF25" s="12"/>
      <c r="AH25" s="36"/>
      <c r="AI25" s="37"/>
      <c r="AJ25" s="19"/>
      <c r="AK25" s="50"/>
      <c r="AL25" s="51"/>
    </row>
    <row r="26" spans="3:38" x14ac:dyDescent="0.25">
      <c r="L26" s="60">
        <f>AH27</f>
        <v>17.5</v>
      </c>
      <c r="Q26" s="60">
        <f>AI27</f>
        <v>9.6999999999999993</v>
      </c>
      <c r="V26" s="60">
        <f>IF(L26&gt;Q26,L26,Q26)</f>
        <v>17.5</v>
      </c>
      <c r="X26" s="60">
        <f>IF(L26&gt;Q26,Q26,L26)</f>
        <v>9.6999999999999993</v>
      </c>
      <c r="Y26" s="4"/>
      <c r="Z26" s="4"/>
      <c r="AB26" s="4"/>
      <c r="AC26" s="4"/>
      <c r="AE26" s="4"/>
      <c r="AF26" s="11"/>
      <c r="AG26" s="4"/>
      <c r="AH26" s="36"/>
      <c r="AI26" s="37"/>
      <c r="AJ26" s="19"/>
      <c r="AK26" s="50"/>
      <c r="AL26" s="51"/>
    </row>
    <row r="27" spans="3:38" x14ac:dyDescent="0.25">
      <c r="K27" s="24" t="s">
        <v>2</v>
      </c>
      <c r="L27" s="61"/>
      <c r="N27" s="5" t="s">
        <v>2</v>
      </c>
      <c r="P27" s="24" t="s">
        <v>1</v>
      </c>
      <c r="Q27" s="61"/>
      <c r="S27" s="3" t="s">
        <v>3</v>
      </c>
      <c r="T27" s="24" t="str">
        <f>IF(L26&gt;Q26,"+","-")</f>
        <v>+</v>
      </c>
      <c r="V27" s="61"/>
      <c r="W27" s="5" t="s">
        <v>1</v>
      </c>
      <c r="X27" s="61"/>
      <c r="Y27" s="5"/>
      <c r="Z27" s="5" t="s">
        <v>3</v>
      </c>
      <c r="AA27" s="5" t="str">
        <f>T27</f>
        <v>+</v>
      </c>
      <c r="AB27" s="21">
        <f>V26-X26</f>
        <v>7.8000000000000007</v>
      </c>
      <c r="AC27" s="5"/>
      <c r="AD27" s="15"/>
      <c r="AE27" s="5"/>
      <c r="AF27" s="13"/>
      <c r="AG27" s="5"/>
      <c r="AH27" s="32">
        <v>17.5</v>
      </c>
      <c r="AI27" s="33">
        <v>9.6999999999999993</v>
      </c>
      <c r="AJ27" s="19"/>
      <c r="AK27" s="52">
        <f ca="1">RANDBETWEEN($AK$3,$AK$4)/10^$AK$5</f>
        <v>16.3</v>
      </c>
      <c r="AL27" s="53">
        <f ca="1">RANDBETWEEN($AK$3,$AK$4)/10^$AK$5</f>
        <v>14</v>
      </c>
    </row>
    <row r="28" spans="3:38" x14ac:dyDescent="0.25">
      <c r="L28" s="61"/>
      <c r="Q28" s="61"/>
      <c r="V28" s="61"/>
      <c r="X28" s="61"/>
      <c r="Y28" s="4"/>
      <c r="Z28" s="4"/>
      <c r="AB28" s="4"/>
      <c r="AC28" s="4"/>
      <c r="AE28" s="4"/>
      <c r="AF28" s="11"/>
      <c r="AG28" s="4"/>
      <c r="AH28" s="18"/>
      <c r="AI28" s="18"/>
      <c r="AJ28" s="19"/>
      <c r="AK28" s="19"/>
      <c r="AL28" s="19"/>
    </row>
    <row r="29" spans="3:38" x14ac:dyDescent="0.25">
      <c r="AF29" s="12"/>
      <c r="AH29" s="18"/>
      <c r="AI29" s="18"/>
      <c r="AJ29" s="19"/>
      <c r="AK29" s="19"/>
      <c r="AL29" s="19"/>
    </row>
    <row r="30" spans="3:38" x14ac:dyDescent="0.25">
      <c r="AF30" s="12"/>
      <c r="AH30" s="18"/>
      <c r="AI30" s="18"/>
      <c r="AJ30" s="19"/>
      <c r="AK30" s="19"/>
      <c r="AL30" s="19"/>
    </row>
    <row r="31" spans="3:38" x14ac:dyDescent="0.25">
      <c r="AH31" s="18"/>
      <c r="AI31" s="18"/>
      <c r="AJ31" s="19"/>
      <c r="AK31" s="19"/>
      <c r="AL31" s="19"/>
    </row>
  </sheetData>
  <sheetProtection sheet="1" objects="1" scenarios="1" selectLockedCells="1"/>
  <mergeCells count="16">
    <mergeCell ref="X20:X22"/>
    <mergeCell ref="V26:V28"/>
    <mergeCell ref="X26:X28"/>
    <mergeCell ref="L6:L8"/>
    <mergeCell ref="Q6:Q8"/>
    <mergeCell ref="V6:V8"/>
    <mergeCell ref="X6:X8"/>
    <mergeCell ref="L11:L13"/>
    <mergeCell ref="Q11:Q13"/>
    <mergeCell ref="V11:V13"/>
    <mergeCell ref="X11:X13"/>
    <mergeCell ref="L20:L22"/>
    <mergeCell ref="Q20:Q22"/>
    <mergeCell ref="L26:L28"/>
    <mergeCell ref="Q26:Q28"/>
    <mergeCell ref="V20:V22"/>
  </mergeCells>
  <conditionalFormatting sqref="T5:AC28">
    <cfRule type="expression" dxfId="10" priority="1">
      <formula>$AG$2=TRUE</formula>
    </cfRule>
  </conditionalFormatting>
  <dataValidations count="1">
    <dataValidation type="decimal" allowBlank="1" showInputMessage="1" showErrorMessage="1" error="Bitte Zahl zwischen 0 und 100 eingeben." sqref="AH7:AI7 AH12:AI12 AH21:AI21 AH27:AI27" xr:uid="{099424D0-F265-4869-B123-F01E1DBFD3AE}">
      <formula1>0.01</formula1>
      <formula2>99.99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25</xdr:col>
                    <xdr:colOff>76200</xdr:colOff>
                    <xdr:row>0</xdr:row>
                    <xdr:rowOff>142875</xdr:rowOff>
                  </from>
                  <to>
                    <xdr:col>31</xdr:col>
                    <xdr:colOff>161925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31"/>
  <sheetViews>
    <sheetView showGridLines="0" showRowColHeaders="0" zoomScale="110" zoomScaleNormal="110" workbookViewId="0">
      <selection activeCell="AP7" sqref="AP7"/>
    </sheetView>
  </sheetViews>
  <sheetFormatPr baseColWidth="10" defaultColWidth="9.140625" defaultRowHeight="15.75" x14ac:dyDescent="0.25"/>
  <cols>
    <col min="1" max="1" width="2.85546875" style="2" customWidth="1"/>
    <col min="2" max="2" width="3.85546875" style="2" customWidth="1"/>
    <col min="3" max="3" width="5" style="2" customWidth="1"/>
    <col min="4" max="8" width="9.140625" style="2"/>
    <col min="9" max="9" width="6.42578125" style="2" customWidth="1"/>
    <col min="10" max="10" width="3.5703125" style="2" customWidth="1"/>
    <col min="11" max="11" width="3.5703125" style="4" customWidth="1"/>
    <col min="12" max="12" width="4.7109375" style="4" customWidth="1"/>
    <col min="13" max="13" width="4.7109375" style="2" customWidth="1"/>
    <col min="14" max="14" width="3.5703125" style="4" customWidth="1"/>
    <col min="15" max="15" width="3" style="2" customWidth="1"/>
    <col min="16" max="16" width="3.5703125" style="4" customWidth="1"/>
    <col min="17" max="17" width="4.28515625" style="4" customWidth="1"/>
    <col min="18" max="18" width="3.140625" style="2" customWidth="1"/>
    <col min="19" max="19" width="2.85546875" style="2" customWidth="1"/>
    <col min="20" max="20" width="3.5703125" style="4" customWidth="1"/>
    <col min="21" max="21" width="1.85546875" style="2" customWidth="1"/>
    <col min="22" max="22" width="4.28515625" style="2" customWidth="1"/>
    <col min="23" max="23" width="3.5703125" style="4" customWidth="1"/>
    <col min="24" max="24" width="4.28515625" style="2" customWidth="1"/>
    <col min="25" max="25" width="3.140625" style="2" customWidth="1"/>
    <col min="26" max="26" width="3.42578125" style="2" customWidth="1"/>
    <col min="27" max="27" width="3.5703125" style="4" customWidth="1"/>
    <col min="28" max="28" width="6.42578125" style="2" customWidth="1"/>
    <col min="29" max="29" width="3.5703125" style="4" customWidth="1"/>
    <col min="30" max="30" width="6.42578125" style="2" customWidth="1"/>
    <col min="31" max="31" width="2.85546875" style="2" customWidth="1"/>
    <col min="32" max="32" width="3.5703125" style="4" customWidth="1"/>
    <col min="33" max="33" width="6.42578125" style="2" customWidth="1"/>
    <col min="34" max="34" width="3.140625" style="2" customWidth="1"/>
    <col min="35" max="35" width="3.5703125" style="4" customWidth="1"/>
    <col min="36" max="36" width="6.42578125" style="2" customWidth="1"/>
    <col min="37" max="37" width="9.85546875" style="2" customWidth="1"/>
    <col min="38" max="38" width="4" style="2" customWidth="1"/>
    <col min="39" max="40" width="4.140625" style="4" customWidth="1"/>
    <col min="41" max="41" width="3.7109375" style="2" customWidth="1"/>
    <col min="42" max="43" width="4.140625" style="2" customWidth="1"/>
    <col min="44" max="16384" width="9.140625" style="2"/>
  </cols>
  <sheetData>
    <row r="1" spans="2:43" x14ac:dyDescent="0.25">
      <c r="AK1" s="12"/>
    </row>
    <row r="2" spans="2:43" x14ac:dyDescent="0.25">
      <c r="B2" s="1" t="s">
        <v>0</v>
      </c>
      <c r="AK2" s="12"/>
    </row>
    <row r="3" spans="2:43" x14ac:dyDescent="0.25">
      <c r="AK3" s="12"/>
      <c r="AM3" s="27" t="s">
        <v>26</v>
      </c>
      <c r="AN3" s="27"/>
      <c r="AO3" s="27" t="s">
        <v>27</v>
      </c>
      <c r="AP3" s="38">
        <v>1</v>
      </c>
    </row>
    <row r="4" spans="2:43" x14ac:dyDescent="0.25">
      <c r="C4" s="2" t="s">
        <v>21</v>
      </c>
      <c r="AC4" s="14" t="b">
        <v>0</v>
      </c>
      <c r="AK4" s="12"/>
      <c r="AM4" s="27"/>
      <c r="AN4" s="27"/>
      <c r="AO4" s="27" t="s">
        <v>28</v>
      </c>
      <c r="AP4" s="38">
        <v>10</v>
      </c>
    </row>
    <row r="5" spans="2:43" x14ac:dyDescent="0.25">
      <c r="AK5" s="12"/>
      <c r="AM5" s="27"/>
      <c r="AN5" s="27"/>
      <c r="AO5" s="27"/>
      <c r="AP5" s="38"/>
    </row>
    <row r="6" spans="2:43" x14ac:dyDescent="0.25">
      <c r="C6" s="5" t="s">
        <v>1</v>
      </c>
      <c r="D6" s="2" t="s">
        <v>23</v>
      </c>
      <c r="L6" s="45">
        <f>AM7</f>
        <v>5</v>
      </c>
      <c r="Q6" s="45">
        <f>AN7</f>
        <v>8</v>
      </c>
      <c r="V6" s="45">
        <f>AM7</f>
        <v>5</v>
      </c>
      <c r="X6" s="45">
        <f>AN7</f>
        <v>8</v>
      </c>
      <c r="Y6" s="4"/>
      <c r="Z6" s="4"/>
      <c r="AB6" s="45">
        <f>V6*AB8/V8</f>
        <v>15</v>
      </c>
      <c r="AC6" s="5" t="s">
        <v>2</v>
      </c>
      <c r="AD6" s="45">
        <f>X6*AB8/X8</f>
        <v>80</v>
      </c>
      <c r="AE6" s="4"/>
      <c r="AG6" s="45">
        <f>AB6+AD6</f>
        <v>95</v>
      </c>
      <c r="AH6" s="4"/>
      <c r="AJ6" s="45">
        <f>AG6/GCD(AG8,AG6)</f>
        <v>19</v>
      </c>
      <c r="AK6" s="11"/>
      <c r="AL6" s="4"/>
      <c r="AM6" s="26"/>
      <c r="AN6" s="26"/>
    </row>
    <row r="7" spans="2:43" x14ac:dyDescent="0.25">
      <c r="C7" s="5" t="s">
        <v>1</v>
      </c>
      <c r="D7" s="2" t="s">
        <v>8</v>
      </c>
      <c r="K7" s="24" t="s">
        <v>1</v>
      </c>
      <c r="L7" s="5" t="s">
        <v>5</v>
      </c>
      <c r="N7" s="5" t="s">
        <v>2</v>
      </c>
      <c r="P7" s="24" t="s">
        <v>1</v>
      </c>
      <c r="Q7" s="5" t="s">
        <v>5</v>
      </c>
      <c r="S7" s="3" t="s">
        <v>3</v>
      </c>
      <c r="T7" s="24" t="s">
        <v>1</v>
      </c>
      <c r="V7" s="5" t="s">
        <v>5</v>
      </c>
      <c r="W7" s="5" t="s">
        <v>2</v>
      </c>
      <c r="X7" s="5" t="s">
        <v>5</v>
      </c>
      <c r="Y7" s="5"/>
      <c r="Z7" s="5" t="s">
        <v>3</v>
      </c>
      <c r="AA7" s="5" t="s">
        <v>1</v>
      </c>
      <c r="AB7" s="62" t="s">
        <v>4</v>
      </c>
      <c r="AC7" s="62"/>
      <c r="AD7" s="62"/>
      <c r="AE7" s="5" t="s">
        <v>3</v>
      </c>
      <c r="AF7" s="5" t="s">
        <v>1</v>
      </c>
      <c r="AG7" s="5" t="s">
        <v>6</v>
      </c>
      <c r="AH7" s="5" t="s">
        <v>3</v>
      </c>
      <c r="AI7" s="5" t="s">
        <v>1</v>
      </c>
      <c r="AJ7" s="5" t="s">
        <v>6</v>
      </c>
      <c r="AK7" s="13"/>
      <c r="AL7" s="5"/>
      <c r="AM7" s="39">
        <v>5</v>
      </c>
      <c r="AN7" s="40">
        <v>8</v>
      </c>
      <c r="AO7" s="19"/>
      <c r="AP7" s="7">
        <f ca="1">RANDBETWEEN($AP$3,$AP$4)</f>
        <v>2</v>
      </c>
      <c r="AQ7" s="8">
        <f ca="1">RANDBETWEEN($AP$3,$AP$4)</f>
        <v>7</v>
      </c>
    </row>
    <row r="8" spans="2:43" x14ac:dyDescent="0.25">
      <c r="L8" s="45">
        <f>AM8</f>
        <v>10</v>
      </c>
      <c r="Q8" s="45">
        <f>AN8</f>
        <v>3</v>
      </c>
      <c r="V8" s="45">
        <f>AM8</f>
        <v>10</v>
      </c>
      <c r="X8" s="45">
        <f>AN8</f>
        <v>3</v>
      </c>
      <c r="Y8" s="4"/>
      <c r="Z8" s="4"/>
      <c r="AB8" s="63">
        <f>ROUND(LCM(V8,X8),0)</f>
        <v>30</v>
      </c>
      <c r="AC8" s="63"/>
      <c r="AD8" s="63"/>
      <c r="AE8" s="4"/>
      <c r="AG8" s="45">
        <f>AB8</f>
        <v>30</v>
      </c>
      <c r="AH8" s="4"/>
      <c r="AJ8" s="45">
        <f>AG8/GCD(AG8,AG6)</f>
        <v>6</v>
      </c>
      <c r="AK8" s="11"/>
      <c r="AL8" s="4"/>
      <c r="AM8" s="41">
        <v>10</v>
      </c>
      <c r="AN8" s="42">
        <v>3</v>
      </c>
      <c r="AO8" s="19"/>
      <c r="AP8" s="34">
        <f ca="1">RANDBETWEEN($AP$3,$AP$4)</f>
        <v>3</v>
      </c>
      <c r="AQ8" s="35">
        <f ca="1">RANDBETWEEN($AP$3,$AP$4)</f>
        <v>10</v>
      </c>
    </row>
    <row r="9" spans="2:43" x14ac:dyDescent="0.25">
      <c r="AK9" s="12"/>
      <c r="AM9" s="41"/>
      <c r="AN9" s="42"/>
      <c r="AO9" s="19"/>
      <c r="AP9" s="34"/>
      <c r="AQ9" s="35"/>
    </row>
    <row r="10" spans="2:43" x14ac:dyDescent="0.25">
      <c r="AK10" s="12"/>
      <c r="AM10" s="41"/>
      <c r="AN10" s="42"/>
      <c r="AO10" s="19"/>
      <c r="AP10" s="34"/>
      <c r="AQ10" s="35"/>
    </row>
    <row r="11" spans="2:43" x14ac:dyDescent="0.25">
      <c r="L11" s="45">
        <f>AM12</f>
        <v>6</v>
      </c>
      <c r="Q11" s="45">
        <f>AN12</f>
        <v>1</v>
      </c>
      <c r="V11" s="45">
        <f>L11</f>
        <v>6</v>
      </c>
      <c r="X11" s="45">
        <f>Q11</f>
        <v>1</v>
      </c>
      <c r="Y11" s="4"/>
      <c r="Z11" s="4"/>
      <c r="AB11" s="45">
        <f>V11*AB13/V13</f>
        <v>30</v>
      </c>
      <c r="AC11" s="5" t="s">
        <v>2</v>
      </c>
      <c r="AD11" s="45">
        <f>X11*AB13/X13</f>
        <v>6</v>
      </c>
      <c r="AE11" s="4"/>
      <c r="AG11" s="45">
        <f>AB11+AD11</f>
        <v>36</v>
      </c>
      <c r="AH11" s="4"/>
      <c r="AJ11" s="45">
        <f>AG11/GCD(AG13,AG11)</f>
        <v>6</v>
      </c>
      <c r="AK11" s="11"/>
      <c r="AL11" s="4"/>
      <c r="AM11" s="41"/>
      <c r="AN11" s="42"/>
      <c r="AO11" s="19"/>
      <c r="AP11" s="34"/>
      <c r="AQ11" s="35"/>
    </row>
    <row r="12" spans="2:43" x14ac:dyDescent="0.25">
      <c r="K12" s="24" t="s">
        <v>2</v>
      </c>
      <c r="L12" s="5" t="s">
        <v>5</v>
      </c>
      <c r="N12" s="5" t="s">
        <v>2</v>
      </c>
      <c r="P12" s="24" t="s">
        <v>2</v>
      </c>
      <c r="Q12" s="5" t="s">
        <v>5</v>
      </c>
      <c r="S12" s="3" t="s">
        <v>3</v>
      </c>
      <c r="T12" s="24" t="s">
        <v>2</v>
      </c>
      <c r="V12" s="5" t="s">
        <v>5</v>
      </c>
      <c r="W12" s="5" t="s">
        <v>2</v>
      </c>
      <c r="X12" s="5" t="s">
        <v>5</v>
      </c>
      <c r="Y12" s="5"/>
      <c r="Z12" s="5" t="s">
        <v>3</v>
      </c>
      <c r="AA12" s="5" t="s">
        <v>2</v>
      </c>
      <c r="AB12" s="62" t="s">
        <v>4</v>
      </c>
      <c r="AC12" s="62"/>
      <c r="AD12" s="62"/>
      <c r="AE12" s="5" t="s">
        <v>3</v>
      </c>
      <c r="AF12" s="5" t="s">
        <v>2</v>
      </c>
      <c r="AG12" s="5" t="s">
        <v>6</v>
      </c>
      <c r="AH12" s="5" t="s">
        <v>3</v>
      </c>
      <c r="AI12" s="5" t="s">
        <v>2</v>
      </c>
      <c r="AJ12" s="5" t="s">
        <v>6</v>
      </c>
      <c r="AK12" s="13"/>
      <c r="AL12" s="5"/>
      <c r="AM12" s="41">
        <v>6</v>
      </c>
      <c r="AN12" s="42">
        <v>1</v>
      </c>
      <c r="AO12" s="19"/>
      <c r="AP12" s="34">
        <f ca="1">RANDBETWEEN($AP$3,$AP$4)</f>
        <v>2</v>
      </c>
      <c r="AQ12" s="35">
        <f ca="1">RANDBETWEEN($AP$3,$AP$4)</f>
        <v>10</v>
      </c>
    </row>
    <row r="13" spans="2:43" x14ac:dyDescent="0.25">
      <c r="L13" s="45">
        <f>AM13</f>
        <v>6</v>
      </c>
      <c r="Q13" s="45">
        <f>AN13</f>
        <v>5</v>
      </c>
      <c r="V13" s="45">
        <f>L13</f>
        <v>6</v>
      </c>
      <c r="X13" s="45">
        <f>Q13</f>
        <v>5</v>
      </c>
      <c r="Y13" s="4"/>
      <c r="Z13" s="4"/>
      <c r="AB13" s="63">
        <f>ROUND(LCM(V13,X13),0)</f>
        <v>30</v>
      </c>
      <c r="AC13" s="63"/>
      <c r="AD13" s="63"/>
      <c r="AE13" s="4"/>
      <c r="AG13" s="45">
        <f>AB13</f>
        <v>30</v>
      </c>
      <c r="AH13" s="4"/>
      <c r="AJ13" s="45">
        <f>AG13/GCD(AG13,AG11)</f>
        <v>5</v>
      </c>
      <c r="AK13" s="11"/>
      <c r="AL13" s="4"/>
      <c r="AM13" s="41">
        <v>6</v>
      </c>
      <c r="AN13" s="42">
        <v>5</v>
      </c>
      <c r="AO13" s="19"/>
      <c r="AP13" s="34">
        <f ca="1">RANDBETWEEN($AP$3,$AP$4)</f>
        <v>5</v>
      </c>
      <c r="AQ13" s="35">
        <f ca="1">RANDBETWEEN($AP$3,$AP$4)</f>
        <v>5</v>
      </c>
    </row>
    <row r="14" spans="2:43" x14ac:dyDescent="0.25">
      <c r="AK14" s="12"/>
      <c r="AM14" s="41"/>
      <c r="AN14" s="42"/>
      <c r="AO14" s="19"/>
      <c r="AP14" s="34"/>
      <c r="AQ14" s="35"/>
    </row>
    <row r="15" spans="2:43" x14ac:dyDescent="0.25">
      <c r="AK15" s="12"/>
      <c r="AM15" s="41"/>
      <c r="AN15" s="42"/>
      <c r="AO15" s="19"/>
      <c r="AP15" s="34"/>
      <c r="AQ15" s="35"/>
    </row>
    <row r="16" spans="2:43" x14ac:dyDescent="0.25">
      <c r="AK16" s="12"/>
      <c r="AM16" s="41"/>
      <c r="AN16" s="42"/>
      <c r="AO16" s="19"/>
      <c r="AP16" s="34"/>
      <c r="AQ16" s="35"/>
    </row>
    <row r="17" spans="3:43" x14ac:dyDescent="0.25">
      <c r="AK17" s="12"/>
      <c r="AM17" s="41"/>
      <c r="AN17" s="42"/>
      <c r="AO17" s="19"/>
      <c r="AP17" s="34"/>
      <c r="AQ17" s="35"/>
    </row>
    <row r="18" spans="3:43" x14ac:dyDescent="0.25">
      <c r="C18" s="2" t="s">
        <v>22</v>
      </c>
      <c r="AK18" s="12"/>
      <c r="AM18" s="41"/>
      <c r="AN18" s="42"/>
      <c r="AO18" s="19"/>
      <c r="AP18" s="34"/>
      <c r="AQ18" s="35"/>
    </row>
    <row r="19" spans="3:43" x14ac:dyDescent="0.25">
      <c r="AK19" s="12"/>
      <c r="AM19" s="41"/>
      <c r="AN19" s="42"/>
      <c r="AO19" s="19"/>
      <c r="AP19" s="34"/>
      <c r="AQ19" s="35"/>
    </row>
    <row r="20" spans="3:43" x14ac:dyDescent="0.25">
      <c r="C20" s="5" t="s">
        <v>1</v>
      </c>
      <c r="D20" s="2" t="s">
        <v>24</v>
      </c>
      <c r="L20" s="45">
        <f>AM21</f>
        <v>8</v>
      </c>
      <c r="Q20" s="45">
        <f>AN21</f>
        <v>6</v>
      </c>
      <c r="V20" s="45">
        <f>IF(L20/L22&gt;Q20/Q22,L20,Q20)</f>
        <v>8</v>
      </c>
      <c r="X20" s="45">
        <f>IF(L20/L22&gt;Q20/Q22,Q20,L20)</f>
        <v>6</v>
      </c>
      <c r="Y20" s="4"/>
      <c r="Z20" s="4"/>
      <c r="AB20" s="45">
        <f>V20*AB22/V22</f>
        <v>40</v>
      </c>
      <c r="AC20" s="5" t="s">
        <v>1</v>
      </c>
      <c r="AD20" s="45">
        <f>X20*AB22/X22</f>
        <v>6</v>
      </c>
      <c r="AE20" s="4"/>
      <c r="AG20" s="45">
        <f>AB20-AD20</f>
        <v>34</v>
      </c>
      <c r="AH20" s="4"/>
      <c r="AJ20" s="45">
        <f>AG20/GCD(AG22,AG20)</f>
        <v>34</v>
      </c>
      <c r="AK20" s="11"/>
      <c r="AL20" s="4"/>
      <c r="AM20" s="41"/>
      <c r="AN20" s="42"/>
      <c r="AO20" s="19"/>
      <c r="AP20" s="34"/>
      <c r="AQ20" s="35"/>
    </row>
    <row r="21" spans="3:43" x14ac:dyDescent="0.25">
      <c r="C21" s="4"/>
      <c r="D21" s="23" t="s">
        <v>25</v>
      </c>
      <c r="K21" s="24" t="s">
        <v>1</v>
      </c>
      <c r="L21" s="5" t="s">
        <v>5</v>
      </c>
      <c r="N21" s="5" t="s">
        <v>2</v>
      </c>
      <c r="P21" s="24" t="s">
        <v>2</v>
      </c>
      <c r="Q21" s="5" t="s">
        <v>5</v>
      </c>
      <c r="S21" s="3" t="s">
        <v>3</v>
      </c>
      <c r="T21" s="24" t="str">
        <f>IF(L20/L22&gt;Q20/Q22,"-","+")</f>
        <v>-</v>
      </c>
      <c r="V21" s="5" t="s">
        <v>5</v>
      </c>
      <c r="W21" s="5" t="s">
        <v>1</v>
      </c>
      <c r="X21" s="5" t="s">
        <v>5</v>
      </c>
      <c r="Y21" s="5"/>
      <c r="Z21" s="5" t="s">
        <v>3</v>
      </c>
      <c r="AA21" s="5" t="str">
        <f>T21</f>
        <v>-</v>
      </c>
      <c r="AB21" s="62" t="s">
        <v>4</v>
      </c>
      <c r="AC21" s="62"/>
      <c r="AD21" s="62"/>
      <c r="AE21" s="5" t="s">
        <v>3</v>
      </c>
      <c r="AF21" s="5" t="str">
        <f>AA21</f>
        <v>-</v>
      </c>
      <c r="AG21" s="5" t="s">
        <v>6</v>
      </c>
      <c r="AH21" s="5" t="s">
        <v>3</v>
      </c>
      <c r="AI21" s="5" t="str">
        <f>AF21</f>
        <v>-</v>
      </c>
      <c r="AJ21" s="5" t="s">
        <v>6</v>
      </c>
      <c r="AK21" s="13"/>
      <c r="AL21" s="5"/>
      <c r="AM21" s="41">
        <v>8</v>
      </c>
      <c r="AN21" s="42">
        <v>6</v>
      </c>
      <c r="AO21" s="19"/>
      <c r="AP21" s="34">
        <f ca="1">RANDBETWEEN($AP$3,$AP$4)</f>
        <v>3</v>
      </c>
      <c r="AQ21" s="35">
        <f ca="1">RANDBETWEEN($AP$3,$AP$4)</f>
        <v>1</v>
      </c>
    </row>
    <row r="22" spans="3:43" x14ac:dyDescent="0.25">
      <c r="C22" s="4"/>
      <c r="L22" s="45">
        <f>AM22</f>
        <v>1</v>
      </c>
      <c r="Q22" s="45">
        <f>AN22</f>
        <v>5</v>
      </c>
      <c r="V22" s="45">
        <f>IF(L20/L22&gt;Q20/Q22,L22,Q22)</f>
        <v>1</v>
      </c>
      <c r="X22" s="45">
        <f>IF(L20/L22&gt;Q20/Q22,Q22,L22)</f>
        <v>5</v>
      </c>
      <c r="Y22" s="4"/>
      <c r="Z22" s="4"/>
      <c r="AB22" s="63">
        <f>ROUND(LCM(V22,X22),0)</f>
        <v>5</v>
      </c>
      <c r="AC22" s="63"/>
      <c r="AD22" s="63"/>
      <c r="AE22" s="4"/>
      <c r="AG22" s="45">
        <f>AB22</f>
        <v>5</v>
      </c>
      <c r="AH22" s="4"/>
      <c r="AJ22" s="45">
        <f>AG22/GCD(AG22,AG20)</f>
        <v>5</v>
      </c>
      <c r="AK22" s="11"/>
      <c r="AL22" s="4"/>
      <c r="AM22" s="41">
        <v>1</v>
      </c>
      <c r="AN22" s="42">
        <v>5</v>
      </c>
      <c r="AO22" s="19"/>
      <c r="AP22" s="34">
        <f ca="1">RANDBETWEEN($AP$3,$AP$4)</f>
        <v>10</v>
      </c>
      <c r="AQ22" s="35">
        <f ca="1">RANDBETWEEN($AP$3,$AP$4)</f>
        <v>3</v>
      </c>
    </row>
    <row r="23" spans="3:43" x14ac:dyDescent="0.25">
      <c r="C23" s="5" t="s">
        <v>1</v>
      </c>
      <c r="D23" s="2" t="s">
        <v>7</v>
      </c>
      <c r="AK23" s="12"/>
      <c r="AM23" s="41"/>
      <c r="AN23" s="42"/>
      <c r="AO23" s="19"/>
      <c r="AP23" s="34"/>
      <c r="AQ23" s="35"/>
    </row>
    <row r="24" spans="3:43" x14ac:dyDescent="0.25">
      <c r="AK24" s="12"/>
      <c r="AM24" s="41"/>
      <c r="AN24" s="42"/>
      <c r="AO24" s="19"/>
      <c r="AP24" s="34"/>
      <c r="AQ24" s="35"/>
    </row>
    <row r="25" spans="3:43" x14ac:dyDescent="0.25">
      <c r="AK25" s="12"/>
      <c r="AM25" s="41"/>
      <c r="AN25" s="42"/>
      <c r="AO25" s="19"/>
      <c r="AP25" s="34"/>
      <c r="AQ25" s="35"/>
    </row>
    <row r="26" spans="3:43" x14ac:dyDescent="0.25">
      <c r="L26" s="45">
        <f>AM27</f>
        <v>3</v>
      </c>
      <c r="Q26" s="45">
        <f>AN27</f>
        <v>1</v>
      </c>
      <c r="V26" s="45">
        <f>IF(L26/L28&gt;Q26/Q28,L26,Q26)</f>
        <v>1</v>
      </c>
      <c r="X26" s="45">
        <f>IF(L26/L28&gt;Q26/Q28,Q26,L26)</f>
        <v>3</v>
      </c>
      <c r="Y26" s="4"/>
      <c r="Z26" s="4"/>
      <c r="AB26" s="45">
        <f>V26*AB28/V28</f>
        <v>7</v>
      </c>
      <c r="AC26" s="5" t="s">
        <v>1</v>
      </c>
      <c r="AD26" s="45">
        <f>X26*AB28/X28</f>
        <v>3</v>
      </c>
      <c r="AE26" s="4"/>
      <c r="AG26" s="45">
        <f>AB26-AD26</f>
        <v>4</v>
      </c>
      <c r="AH26" s="4"/>
      <c r="AJ26" s="45">
        <f>AG26/GCD(AG28,AG26)</f>
        <v>4</v>
      </c>
      <c r="AK26" s="11"/>
      <c r="AL26" s="4"/>
      <c r="AM26" s="41"/>
      <c r="AN26" s="42"/>
      <c r="AO26" s="19"/>
      <c r="AP26" s="34"/>
      <c r="AQ26" s="35"/>
    </row>
    <row r="27" spans="3:43" x14ac:dyDescent="0.25">
      <c r="K27" s="24" t="s">
        <v>2</v>
      </c>
      <c r="L27" s="5" t="s">
        <v>5</v>
      </c>
      <c r="N27" s="5" t="s">
        <v>2</v>
      </c>
      <c r="P27" s="24" t="s">
        <v>1</v>
      </c>
      <c r="Q27" s="5" t="s">
        <v>5</v>
      </c>
      <c r="S27" s="3" t="s">
        <v>3</v>
      </c>
      <c r="T27" s="24" t="str">
        <f>IF(L26/L28&gt;Q26/Q28,"+","-")</f>
        <v>-</v>
      </c>
      <c r="V27" s="5" t="s">
        <v>5</v>
      </c>
      <c r="W27" s="5" t="s">
        <v>1</v>
      </c>
      <c r="X27" s="5" t="s">
        <v>5</v>
      </c>
      <c r="Y27" s="5"/>
      <c r="Z27" s="5" t="s">
        <v>3</v>
      </c>
      <c r="AA27" s="15" t="str">
        <f>T27</f>
        <v>-</v>
      </c>
      <c r="AB27" s="62" t="s">
        <v>4</v>
      </c>
      <c r="AC27" s="62"/>
      <c r="AD27" s="62"/>
      <c r="AE27" s="5" t="s">
        <v>3</v>
      </c>
      <c r="AF27" s="5" t="str">
        <f>AA27</f>
        <v>-</v>
      </c>
      <c r="AG27" s="5" t="s">
        <v>6</v>
      </c>
      <c r="AH27" s="5" t="s">
        <v>3</v>
      </c>
      <c r="AI27" s="5" t="str">
        <f>AF27</f>
        <v>-</v>
      </c>
      <c r="AJ27" s="5" t="s">
        <v>6</v>
      </c>
      <c r="AK27" s="13"/>
      <c r="AL27" s="5"/>
      <c r="AM27" s="41">
        <v>3</v>
      </c>
      <c r="AN27" s="42">
        <v>1</v>
      </c>
      <c r="AO27" s="19"/>
      <c r="AP27" s="34">
        <f ca="1">RANDBETWEEN($AP$3,$AP$4)</f>
        <v>6</v>
      </c>
      <c r="AQ27" s="35">
        <f ca="1">RANDBETWEEN($AP$3,$AP$4)</f>
        <v>6</v>
      </c>
    </row>
    <row r="28" spans="3:43" x14ac:dyDescent="0.25">
      <c r="L28" s="45">
        <f>AM28</f>
        <v>7</v>
      </c>
      <c r="Q28" s="45">
        <f>AN28</f>
        <v>1</v>
      </c>
      <c r="V28" s="45">
        <f>IF(L26/L28&gt;Q26/Q28,L28,Q28)</f>
        <v>1</v>
      </c>
      <c r="X28" s="45">
        <f>IF(L26/L28&gt;Q26/Q28,Q28,L28)</f>
        <v>7</v>
      </c>
      <c r="Y28" s="4"/>
      <c r="Z28" s="4"/>
      <c r="AB28" s="63">
        <f>ROUND(LCM(V28,X28),0)</f>
        <v>7</v>
      </c>
      <c r="AC28" s="63"/>
      <c r="AD28" s="63"/>
      <c r="AE28" s="4"/>
      <c r="AG28" s="45">
        <f>AB28</f>
        <v>7</v>
      </c>
      <c r="AH28" s="4"/>
      <c r="AJ28" s="45">
        <f>AG28/GCD(AG28,AG26)</f>
        <v>7</v>
      </c>
      <c r="AK28" s="11"/>
      <c r="AL28" s="4"/>
      <c r="AM28" s="43">
        <v>7</v>
      </c>
      <c r="AN28" s="44">
        <v>1</v>
      </c>
      <c r="AO28" s="19"/>
      <c r="AP28" s="9">
        <f ca="1">RANDBETWEEN($AP$3,$AP$4)</f>
        <v>5</v>
      </c>
      <c r="AQ28" s="10">
        <f ca="1">RANDBETWEEN($AP$3,$AP$4)</f>
        <v>4</v>
      </c>
    </row>
    <row r="29" spans="3:43" x14ac:dyDescent="0.25">
      <c r="AK29" s="12"/>
      <c r="AM29" s="18"/>
      <c r="AN29" s="18"/>
      <c r="AO29" s="19"/>
      <c r="AP29" s="19"/>
      <c r="AQ29" s="19"/>
    </row>
    <row r="30" spans="3:43" x14ac:dyDescent="0.25">
      <c r="AK30" s="12"/>
      <c r="AM30" s="18"/>
      <c r="AN30" s="18"/>
      <c r="AO30" s="19"/>
      <c r="AP30" s="19"/>
      <c r="AQ30" s="19"/>
    </row>
    <row r="31" spans="3:43" x14ac:dyDescent="0.25">
      <c r="AM31" s="18"/>
      <c r="AN31" s="18"/>
      <c r="AO31" s="19"/>
      <c r="AP31" s="19"/>
      <c r="AQ31" s="19"/>
    </row>
  </sheetData>
  <sheetProtection sheet="1" objects="1" scenarios="1" selectLockedCells="1"/>
  <mergeCells count="8">
    <mergeCell ref="AB21:AD21"/>
    <mergeCell ref="AB22:AD22"/>
    <mergeCell ref="AB27:AD27"/>
    <mergeCell ref="AB28:AD28"/>
    <mergeCell ref="AB7:AD7"/>
    <mergeCell ref="AB8:AD8"/>
    <mergeCell ref="AB12:AD12"/>
    <mergeCell ref="AB13:AD13"/>
  </mergeCells>
  <conditionalFormatting sqref="T5:AJ29">
    <cfRule type="expression" dxfId="9" priority="1">
      <formula>$AC$4=TRUE</formula>
    </cfRule>
  </conditionalFormatting>
  <dataValidations count="1">
    <dataValidation type="decimal" allowBlank="1" showInputMessage="1" showErrorMessage="1" error="Bitte Zahl zwischen 0 und 100 eingeben." sqref="AM7:AN7 AM12:AN12 AM21:AN21 AM27:AN27" xr:uid="{7A8D3CCE-E806-435B-A5D0-DC6B51953EFE}">
      <formula1>0.01</formula1>
      <formula2>99.99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30</xdr:col>
                    <xdr:colOff>28575</xdr:colOff>
                    <xdr:row>0</xdr:row>
                    <xdr:rowOff>142875</xdr:rowOff>
                  </from>
                  <to>
                    <xdr:col>36</xdr:col>
                    <xdr:colOff>152400</xdr:colOff>
                    <xdr:row>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C6D5-EB4A-469D-8F3F-A3E3FB9161DF}">
  <dimension ref="C1:AN37"/>
  <sheetViews>
    <sheetView showGridLines="0" showRowColHeaders="0" zoomScale="110" zoomScaleNormal="110" workbookViewId="0">
      <selection activeCell="AL7" sqref="AL7"/>
    </sheetView>
  </sheetViews>
  <sheetFormatPr baseColWidth="10" defaultColWidth="9.140625" defaultRowHeight="15.75" outlineLevelRow="1" x14ac:dyDescent="0.25"/>
  <cols>
    <col min="1" max="1" width="2.85546875" style="2" customWidth="1"/>
    <col min="2" max="5" width="3.140625" style="2" customWidth="1"/>
    <col min="6" max="6" width="7" style="2" customWidth="1"/>
    <col min="7" max="9" width="3.140625" style="2" customWidth="1"/>
    <col min="10" max="10" width="3.28515625" style="2" customWidth="1"/>
    <col min="11" max="11" width="7" style="2" customWidth="1"/>
    <col min="12" max="12" width="2.28515625" style="2" customWidth="1"/>
    <col min="13" max="13" width="2.7109375" style="2" customWidth="1"/>
    <col min="14" max="14" width="2.28515625" style="2" customWidth="1"/>
    <col min="15" max="15" width="3.5703125" style="4" customWidth="1"/>
    <col min="16" max="16" width="7" style="4" customWidth="1"/>
    <col min="17" max="17" width="2.28515625" style="2" customWidth="1"/>
    <col min="18" max="18" width="3.5703125" style="4" customWidth="1"/>
    <col min="19" max="19" width="2.28515625" style="2" customWidth="1"/>
    <col min="20" max="20" width="3.5703125" style="4" customWidth="1"/>
    <col min="21" max="21" width="7" style="4" customWidth="1"/>
    <col min="22" max="22" width="2.28515625" style="2" customWidth="1"/>
    <col min="23" max="23" width="2.85546875" style="2" customWidth="1"/>
    <col min="24" max="24" width="3.5703125" style="4" customWidth="1"/>
    <col min="25" max="25" width="2.28515625" style="2" customWidth="1"/>
    <col min="26" max="26" width="8.5703125" style="2" customWidth="1"/>
    <col min="27" max="27" width="3.5703125" style="4" customWidth="1"/>
    <col min="28" max="28" width="8.5703125" style="2" customWidth="1"/>
    <col min="29" max="29" width="2.28515625" style="2" customWidth="1"/>
    <col min="30" max="30" width="3.42578125" style="2" customWidth="1"/>
    <col min="31" max="31" width="3.5703125" style="4" customWidth="1"/>
    <col min="32" max="32" width="9.42578125" style="2" customWidth="1"/>
    <col min="33" max="33" width="9.85546875" style="2" customWidth="1"/>
    <col min="34" max="34" width="4" style="2" customWidth="1"/>
    <col min="35" max="36" width="6.5703125" style="4" customWidth="1"/>
    <col min="37" max="37" width="6.28515625" style="2" customWidth="1"/>
    <col min="38" max="39" width="6.5703125" style="2" customWidth="1"/>
    <col min="40" max="40" width="6.7109375" style="2" customWidth="1"/>
    <col min="41" max="16384" width="9.140625" style="2"/>
  </cols>
  <sheetData>
    <row r="1" spans="3:40" x14ac:dyDescent="0.25">
      <c r="AG1" s="12"/>
      <c r="AI1" s="26"/>
      <c r="AJ1" s="26"/>
    </row>
    <row r="2" spans="3:40" x14ac:dyDescent="0.25">
      <c r="C2" s="1" t="s">
        <v>9</v>
      </c>
      <c r="AG2" s="12"/>
      <c r="AH2" s="20" t="b">
        <v>0</v>
      </c>
      <c r="AI2" s="26"/>
      <c r="AJ2" s="26"/>
    </row>
    <row r="3" spans="3:40" x14ac:dyDescent="0.25">
      <c r="AG3" s="12"/>
      <c r="AI3" s="27" t="s">
        <v>26</v>
      </c>
      <c r="AJ3" s="27"/>
      <c r="AK3" s="27" t="s">
        <v>27</v>
      </c>
      <c r="AL3" s="38">
        <v>1</v>
      </c>
    </row>
    <row r="4" spans="3:40" x14ac:dyDescent="0.25">
      <c r="C4" s="2" t="s">
        <v>10</v>
      </c>
      <c r="AG4" s="12"/>
      <c r="AI4" s="27"/>
      <c r="AJ4" s="27"/>
      <c r="AK4" s="27" t="s">
        <v>28</v>
      </c>
      <c r="AL4" s="38">
        <v>200</v>
      </c>
    </row>
    <row r="5" spans="3:40" x14ac:dyDescent="0.25">
      <c r="E5" s="4"/>
      <c r="F5" s="4"/>
      <c r="H5" s="4"/>
      <c r="J5" s="4"/>
      <c r="K5" s="4"/>
      <c r="AG5" s="12"/>
      <c r="AI5" s="27" t="s">
        <v>30</v>
      </c>
      <c r="AJ5" s="27"/>
      <c r="AK5" s="27" t="s">
        <v>29</v>
      </c>
      <c r="AL5" s="38">
        <v>1</v>
      </c>
    </row>
    <row r="6" spans="3:40" x14ac:dyDescent="0.25">
      <c r="E6" s="4"/>
      <c r="F6" s="60">
        <f>AI7</f>
        <v>18.899999999999999</v>
      </c>
      <c r="H6" s="4"/>
      <c r="J6" s="4"/>
      <c r="K6" s="60">
        <f>AJ7</f>
        <v>4.9000000000000004</v>
      </c>
      <c r="P6" s="60">
        <f>F6</f>
        <v>18.899999999999999</v>
      </c>
      <c r="U6" s="60">
        <f>K6</f>
        <v>4.9000000000000004</v>
      </c>
      <c r="Z6" s="60">
        <f>IF(V11=1,P6,IF(V12=1,P6,U6))</f>
        <v>18.899999999999999</v>
      </c>
      <c r="AB6" s="60">
        <f>IF(V11=1,U6,IF(V12=1,U6,P6))</f>
        <v>4.9000000000000004</v>
      </c>
      <c r="AC6" s="4"/>
      <c r="AD6" s="4"/>
      <c r="AF6" s="60">
        <f>Z6-AB6</f>
        <v>13.999999999999998</v>
      </c>
      <c r="AG6" s="11"/>
      <c r="AH6" s="4"/>
      <c r="AI6" s="26"/>
      <c r="AJ6" s="26"/>
    </row>
    <row r="7" spans="3:40" x14ac:dyDescent="0.25">
      <c r="E7" s="17" t="s">
        <v>2</v>
      </c>
      <c r="F7" s="60"/>
      <c r="H7" s="24" t="s">
        <v>1</v>
      </c>
      <c r="J7" s="24" t="s">
        <v>2</v>
      </c>
      <c r="K7" s="60"/>
      <c r="M7" s="3" t="s">
        <v>3</v>
      </c>
      <c r="N7" s="3"/>
      <c r="O7" s="17" t="s">
        <v>2</v>
      </c>
      <c r="P7" s="60"/>
      <c r="R7" s="24" t="s">
        <v>2</v>
      </c>
      <c r="T7" s="24" t="s">
        <v>1</v>
      </c>
      <c r="U7" s="60"/>
      <c r="W7" s="3" t="s">
        <v>3</v>
      </c>
      <c r="X7" s="2" t="str">
        <f>IF(V11=1,O7,IF(P6&gt;U6,O7,T7))</f>
        <v>+</v>
      </c>
      <c r="Z7" s="60"/>
      <c r="AA7" s="5" t="str">
        <f>IF(V11=1,"+","-")</f>
        <v>-</v>
      </c>
      <c r="AB7" s="60"/>
      <c r="AC7" s="5"/>
      <c r="AD7" s="5" t="s">
        <v>3</v>
      </c>
      <c r="AE7" s="5" t="str">
        <f>X7</f>
        <v>+</v>
      </c>
      <c r="AF7" s="60"/>
      <c r="AG7" s="13"/>
      <c r="AH7" s="5"/>
      <c r="AI7" s="28">
        <v>18.899999999999999</v>
      </c>
      <c r="AJ7" s="29">
        <v>4.9000000000000004</v>
      </c>
      <c r="AK7" s="19"/>
      <c r="AL7" s="48">
        <f ca="1">RANDBETWEEN($AL$3,$AL$4)/10^$AL$5</f>
        <v>7.5</v>
      </c>
      <c r="AM7" s="49">
        <f ca="1">RANDBETWEEN($AL$3,$AL$4)/10^$AL$5</f>
        <v>18.8</v>
      </c>
    </row>
    <row r="8" spans="3:40" x14ac:dyDescent="0.25">
      <c r="E8" s="4"/>
      <c r="F8" s="60"/>
      <c r="H8" s="4"/>
      <c r="J8" s="4"/>
      <c r="K8" s="60"/>
      <c r="P8" s="60"/>
      <c r="U8" s="60"/>
      <c r="Z8" s="60"/>
      <c r="AB8" s="60"/>
      <c r="AC8" s="4"/>
      <c r="AD8" s="4"/>
      <c r="AF8" s="60"/>
      <c r="AG8" s="11"/>
      <c r="AH8" s="4"/>
      <c r="AI8" s="36"/>
      <c r="AJ8" s="37"/>
      <c r="AK8" s="19"/>
      <c r="AL8" s="50"/>
      <c r="AM8" s="51"/>
    </row>
    <row r="9" spans="3:40" x14ac:dyDescent="0.25">
      <c r="E9" s="4"/>
      <c r="F9" s="4"/>
      <c r="H9" s="4"/>
      <c r="J9" s="4"/>
      <c r="K9" s="4"/>
      <c r="AG9" s="12"/>
      <c r="AI9" s="36"/>
      <c r="AJ9" s="37"/>
      <c r="AK9" s="19"/>
      <c r="AL9" s="50"/>
      <c r="AM9" s="51"/>
      <c r="AN9" s="16"/>
    </row>
    <row r="10" spans="3:40" hidden="1" outlineLevel="1" x14ac:dyDescent="0.25">
      <c r="E10" s="4"/>
      <c r="F10" s="4"/>
      <c r="H10" s="4"/>
      <c r="J10" s="4"/>
      <c r="K10" s="4"/>
      <c r="AG10" s="12"/>
      <c r="AI10" s="36"/>
      <c r="AJ10" s="37"/>
      <c r="AK10" s="19"/>
      <c r="AL10" s="50"/>
      <c r="AM10" s="51"/>
    </row>
    <row r="11" spans="3:40" hidden="1" outlineLevel="1" x14ac:dyDescent="0.25">
      <c r="U11" s="4" t="s">
        <v>11</v>
      </c>
      <c r="V11" s="5">
        <f>IF(OR(AND(O7="-",T7="-"),AND(O7="+",T7="+")),1,2)</f>
        <v>2</v>
      </c>
      <c r="X11" s="2"/>
      <c r="AG11" s="12"/>
      <c r="AI11" s="36"/>
      <c r="AJ11" s="37"/>
      <c r="AK11" s="19"/>
      <c r="AL11" s="50"/>
      <c r="AM11" s="51"/>
    </row>
    <row r="12" spans="3:40" hidden="1" outlineLevel="1" x14ac:dyDescent="0.25">
      <c r="P12" s="2"/>
      <c r="Q12" s="6" t="s">
        <v>12</v>
      </c>
      <c r="V12" s="2">
        <f>IF(P6&gt;U6,1,2)</f>
        <v>1</v>
      </c>
      <c r="AG12" s="12"/>
      <c r="AH12" s="4"/>
      <c r="AI12" s="46"/>
      <c r="AJ12" s="47"/>
      <c r="AL12" s="50"/>
      <c r="AM12" s="51"/>
      <c r="AN12" s="4"/>
    </row>
    <row r="13" spans="3:40" collapsed="1" x14ac:dyDescent="0.25">
      <c r="E13" s="4"/>
      <c r="F13" s="4"/>
      <c r="H13" s="4"/>
      <c r="J13" s="4"/>
      <c r="K13" s="4"/>
      <c r="AG13" s="12"/>
      <c r="AH13" s="4"/>
      <c r="AI13" s="36"/>
      <c r="AJ13" s="37"/>
      <c r="AK13" s="19"/>
      <c r="AL13" s="50"/>
      <c r="AM13" s="51"/>
      <c r="AN13" s="4"/>
    </row>
    <row r="14" spans="3:40" x14ac:dyDescent="0.25">
      <c r="E14" s="4"/>
      <c r="F14" s="60">
        <f>AI15</f>
        <v>8.1</v>
      </c>
      <c r="H14" s="4"/>
      <c r="J14" s="4"/>
      <c r="K14" s="60">
        <f>AJ15</f>
        <v>12.7</v>
      </c>
      <c r="P14" s="60">
        <f>F14</f>
        <v>8.1</v>
      </c>
      <c r="U14" s="60">
        <f>K14</f>
        <v>12.7</v>
      </c>
      <c r="Z14" s="60">
        <f>IF(V19=1,P14,IF(V20=1,P14,U14))</f>
        <v>8.1</v>
      </c>
      <c r="AB14" s="60">
        <f>IF(V19=1,U14,IF(V20=1,U14,P14))</f>
        <v>12.7</v>
      </c>
      <c r="AC14" s="4"/>
      <c r="AD14" s="4"/>
      <c r="AF14" s="60">
        <f>Z14+AB14</f>
        <v>20.799999999999997</v>
      </c>
      <c r="AG14" s="11"/>
      <c r="AH14" s="4"/>
      <c r="AI14" s="36"/>
      <c r="AJ14" s="37"/>
      <c r="AK14" s="19"/>
      <c r="AL14" s="50"/>
      <c r="AM14" s="51"/>
      <c r="AN14" s="4"/>
    </row>
    <row r="15" spans="3:40" x14ac:dyDescent="0.25">
      <c r="E15" s="17" t="s">
        <v>2</v>
      </c>
      <c r="F15" s="60"/>
      <c r="H15" s="24" t="s">
        <v>1</v>
      </c>
      <c r="J15" s="24" t="s">
        <v>1</v>
      </c>
      <c r="K15" s="60"/>
      <c r="M15" s="3" t="s">
        <v>3</v>
      </c>
      <c r="N15" s="3"/>
      <c r="O15" s="17" t="s">
        <v>2</v>
      </c>
      <c r="P15" s="60"/>
      <c r="R15" s="24" t="s">
        <v>2</v>
      </c>
      <c r="T15" s="24" t="s">
        <v>2</v>
      </c>
      <c r="U15" s="60"/>
      <c r="W15" s="3" t="s">
        <v>3</v>
      </c>
      <c r="X15" s="2" t="str">
        <f>IF(V19=1,O15,IF(P14&gt;U14,O15,T15))</f>
        <v>+</v>
      </c>
      <c r="Z15" s="60"/>
      <c r="AA15" s="5" t="str">
        <f>IF(V19=1,"+","-")</f>
        <v>+</v>
      </c>
      <c r="AB15" s="60"/>
      <c r="AC15" s="5"/>
      <c r="AD15" s="5" t="s">
        <v>3</v>
      </c>
      <c r="AE15" s="5" t="str">
        <f>X15</f>
        <v>+</v>
      </c>
      <c r="AF15" s="60"/>
      <c r="AG15" s="13"/>
      <c r="AH15" s="4"/>
      <c r="AI15" s="30">
        <v>8.1</v>
      </c>
      <c r="AJ15" s="31">
        <v>12.7</v>
      </c>
      <c r="AK15" s="19"/>
      <c r="AL15" s="50">
        <f ca="1">RANDBETWEEN($AL$3,$AL$4)/10^$AL$5</f>
        <v>2.7</v>
      </c>
      <c r="AM15" s="51">
        <f ca="1">RANDBETWEEN($AL$3,$AL$4)/10^$AL$5</f>
        <v>4</v>
      </c>
      <c r="AN15" s="4"/>
    </row>
    <row r="16" spans="3:40" x14ac:dyDescent="0.25">
      <c r="E16" s="4"/>
      <c r="F16" s="60"/>
      <c r="H16" s="4"/>
      <c r="J16" s="4"/>
      <c r="K16" s="60"/>
      <c r="P16" s="60"/>
      <c r="U16" s="60"/>
      <c r="Z16" s="60"/>
      <c r="AB16" s="60"/>
      <c r="AC16" s="4"/>
      <c r="AD16" s="4"/>
      <c r="AF16" s="60"/>
      <c r="AG16" s="11"/>
      <c r="AH16" s="4"/>
      <c r="AI16" s="36"/>
      <c r="AJ16" s="37"/>
      <c r="AK16" s="19"/>
      <c r="AL16" s="50"/>
      <c r="AM16" s="51"/>
      <c r="AN16" s="4"/>
    </row>
    <row r="17" spans="5:40" x14ac:dyDescent="0.25">
      <c r="E17" s="4"/>
      <c r="F17" s="4"/>
      <c r="H17" s="4"/>
      <c r="J17" s="4"/>
      <c r="K17" s="4"/>
      <c r="AG17" s="12"/>
      <c r="AH17" s="4"/>
      <c r="AI17" s="36"/>
      <c r="AJ17" s="37"/>
      <c r="AK17" s="19"/>
      <c r="AL17" s="50"/>
      <c r="AM17" s="51"/>
      <c r="AN17" s="4"/>
    </row>
    <row r="18" spans="5:40" hidden="1" outlineLevel="1" x14ac:dyDescent="0.25">
      <c r="E18" s="4"/>
      <c r="F18" s="4"/>
      <c r="H18" s="4"/>
      <c r="J18" s="4"/>
      <c r="K18" s="4"/>
      <c r="AG18" s="12"/>
      <c r="AH18" s="4"/>
      <c r="AI18" s="36"/>
      <c r="AJ18" s="37"/>
      <c r="AK18" s="19"/>
      <c r="AL18" s="50"/>
      <c r="AM18" s="51"/>
      <c r="AN18" s="4"/>
    </row>
    <row r="19" spans="5:40" hidden="1" outlineLevel="1" x14ac:dyDescent="0.25">
      <c r="U19" s="4" t="s">
        <v>11</v>
      </c>
      <c r="V19" s="5">
        <f>IF(OR(AND(O15="-",T15="-"),AND(O15="+",T15="+")),1,2)</f>
        <v>1</v>
      </c>
      <c r="X19" s="2"/>
      <c r="AG19" s="12"/>
      <c r="AH19" s="4"/>
      <c r="AI19" s="36"/>
      <c r="AJ19" s="37"/>
      <c r="AK19" s="19"/>
      <c r="AL19" s="50"/>
      <c r="AM19" s="51"/>
      <c r="AN19" s="4"/>
    </row>
    <row r="20" spans="5:40" hidden="1" outlineLevel="1" x14ac:dyDescent="0.25">
      <c r="Q20" s="6" t="s">
        <v>12</v>
      </c>
      <c r="V20" s="2">
        <f>IF(P14&gt;U14,1,2)</f>
        <v>2</v>
      </c>
      <c r="AG20" s="12"/>
      <c r="AH20" s="4"/>
      <c r="AI20" s="36"/>
      <c r="AJ20" s="37"/>
      <c r="AK20" s="19"/>
      <c r="AL20" s="50"/>
      <c r="AM20" s="51"/>
      <c r="AN20" s="4"/>
    </row>
    <row r="21" spans="5:40" collapsed="1" x14ac:dyDescent="0.25">
      <c r="E21" s="4"/>
      <c r="F21" s="4"/>
      <c r="H21" s="4"/>
      <c r="J21" s="4"/>
      <c r="K21" s="4"/>
      <c r="AG21" s="12"/>
      <c r="AH21" s="4"/>
      <c r="AI21" s="46"/>
      <c r="AJ21" s="47"/>
      <c r="AL21" s="50"/>
      <c r="AM21" s="51"/>
      <c r="AN21" s="4"/>
    </row>
    <row r="22" spans="5:40" x14ac:dyDescent="0.25">
      <c r="E22" s="4"/>
      <c r="F22" s="60">
        <f>AI23</f>
        <v>8.3000000000000007</v>
      </c>
      <c r="H22" s="4"/>
      <c r="J22" s="4"/>
      <c r="K22" s="60">
        <f>AJ23</f>
        <v>17.600000000000001</v>
      </c>
      <c r="P22" s="60">
        <f>F22</f>
        <v>8.3000000000000007</v>
      </c>
      <c r="U22" s="60">
        <f>K22</f>
        <v>17.600000000000001</v>
      </c>
      <c r="Z22" s="60">
        <f>IF(V27=1,P22,IF(V28=1,P22,U22))</f>
        <v>8.3000000000000007</v>
      </c>
      <c r="AB22" s="60">
        <f>IF(V27=1,U22,IF(V28=1,U22,P22))</f>
        <v>17.600000000000001</v>
      </c>
      <c r="AC22" s="4"/>
      <c r="AD22" s="4"/>
      <c r="AF22" s="60">
        <f>Z22+AB22</f>
        <v>25.900000000000002</v>
      </c>
      <c r="AG22" s="11"/>
      <c r="AH22" s="4"/>
      <c r="AI22" s="36"/>
      <c r="AJ22" s="37"/>
      <c r="AK22" s="19"/>
      <c r="AL22" s="50"/>
      <c r="AM22" s="51"/>
      <c r="AN22" s="4"/>
    </row>
    <row r="23" spans="5:40" x14ac:dyDescent="0.25">
      <c r="E23" s="17" t="s">
        <v>1</v>
      </c>
      <c r="F23" s="60"/>
      <c r="H23" s="24" t="s">
        <v>1</v>
      </c>
      <c r="J23" s="24" t="s">
        <v>2</v>
      </c>
      <c r="K23" s="60"/>
      <c r="M23" s="3" t="s">
        <v>3</v>
      </c>
      <c r="N23" s="3"/>
      <c r="O23" s="17" t="s">
        <v>1</v>
      </c>
      <c r="P23" s="60"/>
      <c r="R23" s="24" t="s">
        <v>2</v>
      </c>
      <c r="T23" s="24" t="s">
        <v>1</v>
      </c>
      <c r="U23" s="60"/>
      <c r="W23" s="3" t="s">
        <v>3</v>
      </c>
      <c r="X23" s="2" t="str">
        <f>IF(V27=1,O23,IF(P22&gt;U22,O23,T23))</f>
        <v>-</v>
      </c>
      <c r="Z23" s="60"/>
      <c r="AA23" s="5" t="str">
        <f>IF(V27=1,"+","-")</f>
        <v>+</v>
      </c>
      <c r="AB23" s="60"/>
      <c r="AC23" s="5"/>
      <c r="AD23" s="5" t="s">
        <v>3</v>
      </c>
      <c r="AE23" s="5" t="str">
        <f>X23</f>
        <v>-</v>
      </c>
      <c r="AF23" s="60"/>
      <c r="AG23" s="13"/>
      <c r="AH23" s="4"/>
      <c r="AI23" s="30">
        <v>8.3000000000000007</v>
      </c>
      <c r="AJ23" s="31">
        <v>17.600000000000001</v>
      </c>
      <c r="AK23" s="19"/>
      <c r="AL23" s="50">
        <f ca="1">RANDBETWEEN($AL$3,$AL$4)/10^$AL$5</f>
        <v>12.5</v>
      </c>
      <c r="AM23" s="51">
        <f ca="1">RANDBETWEEN($AL$3,$AL$4)/10^$AL$5</f>
        <v>15.8</v>
      </c>
      <c r="AN23" s="4"/>
    </row>
    <row r="24" spans="5:40" x14ac:dyDescent="0.25">
      <c r="E24" s="4"/>
      <c r="F24" s="60"/>
      <c r="H24" s="4"/>
      <c r="J24" s="4"/>
      <c r="K24" s="60"/>
      <c r="P24" s="60"/>
      <c r="U24" s="60"/>
      <c r="Z24" s="60"/>
      <c r="AB24" s="60"/>
      <c r="AC24" s="4"/>
      <c r="AD24" s="4"/>
      <c r="AF24" s="60"/>
      <c r="AG24" s="11"/>
      <c r="AH24" s="4"/>
      <c r="AI24" s="36"/>
      <c r="AJ24" s="37"/>
      <c r="AK24" s="19"/>
      <c r="AL24" s="50"/>
      <c r="AM24" s="51"/>
      <c r="AN24" s="4"/>
    </row>
    <row r="25" spans="5:40" x14ac:dyDescent="0.25">
      <c r="E25" s="4"/>
      <c r="F25" s="4"/>
      <c r="H25" s="4"/>
      <c r="J25" s="4"/>
      <c r="K25" s="4"/>
      <c r="AG25" s="12"/>
      <c r="AH25" s="4"/>
      <c r="AI25" s="36"/>
      <c r="AJ25" s="37"/>
      <c r="AK25" s="19"/>
      <c r="AL25" s="50"/>
      <c r="AM25" s="51"/>
      <c r="AN25" s="4"/>
    </row>
    <row r="26" spans="5:40" hidden="1" outlineLevel="1" x14ac:dyDescent="0.25">
      <c r="E26" s="4"/>
      <c r="F26" s="4"/>
      <c r="H26" s="4"/>
      <c r="J26" s="4"/>
      <c r="K26" s="4"/>
      <c r="AG26" s="12"/>
      <c r="AH26" s="4"/>
      <c r="AI26" s="36"/>
      <c r="AJ26" s="37"/>
      <c r="AK26" s="19"/>
      <c r="AL26" s="50"/>
      <c r="AM26" s="51"/>
      <c r="AN26" s="4"/>
    </row>
    <row r="27" spans="5:40" hidden="1" outlineLevel="1" x14ac:dyDescent="0.25">
      <c r="U27" s="4" t="s">
        <v>11</v>
      </c>
      <c r="V27" s="5">
        <f>IF(OR(AND(O23="-",T23="-"),AND(O23="+",T23="+")),1,2)</f>
        <v>1</v>
      </c>
      <c r="X27" s="2"/>
      <c r="AG27" s="12"/>
      <c r="AH27" s="4"/>
      <c r="AI27" s="46"/>
      <c r="AJ27" s="47"/>
      <c r="AL27" s="50"/>
      <c r="AM27" s="51"/>
      <c r="AN27" s="4"/>
    </row>
    <row r="28" spans="5:40" hidden="1" outlineLevel="1" x14ac:dyDescent="0.25">
      <c r="Q28" s="6" t="s">
        <v>12</v>
      </c>
      <c r="V28" s="2">
        <f>IF(P22&gt;U22,1,2)</f>
        <v>2</v>
      </c>
      <c r="AG28" s="12"/>
      <c r="AH28" s="4"/>
      <c r="AI28" s="46"/>
      <c r="AJ28" s="47"/>
      <c r="AK28" s="19"/>
      <c r="AL28" s="50"/>
      <c r="AM28" s="51"/>
      <c r="AN28" s="4"/>
    </row>
    <row r="29" spans="5:40" collapsed="1" x14ac:dyDescent="0.25">
      <c r="E29" s="4"/>
      <c r="F29" s="4"/>
      <c r="H29" s="4"/>
      <c r="J29" s="4"/>
      <c r="K29" s="4"/>
      <c r="AG29" s="12"/>
      <c r="AH29" s="4"/>
      <c r="AI29" s="46"/>
      <c r="AJ29" s="47"/>
      <c r="AK29" s="19"/>
      <c r="AL29" s="50"/>
      <c r="AM29" s="51"/>
      <c r="AN29" s="4"/>
    </row>
    <row r="30" spans="5:40" x14ac:dyDescent="0.25">
      <c r="E30" s="4"/>
      <c r="F30" s="60">
        <f>AI31</f>
        <v>13.6</v>
      </c>
      <c r="H30" s="4"/>
      <c r="J30" s="4"/>
      <c r="K30" s="60">
        <f>AJ31</f>
        <v>4.4000000000000004</v>
      </c>
      <c r="P30" s="60">
        <f>F30</f>
        <v>13.6</v>
      </c>
      <c r="U30" s="60">
        <f>K30</f>
        <v>4.4000000000000004</v>
      </c>
      <c r="Z30" s="60">
        <f>IF(V35=1,P30,IF(V36=1,P30,U30))</f>
        <v>13.6</v>
      </c>
      <c r="AB30" s="60">
        <f>IF(V35=1,U30,IF(V36=1,U30,P30))</f>
        <v>4.4000000000000004</v>
      </c>
      <c r="AC30" s="4"/>
      <c r="AD30" s="4"/>
      <c r="AF30" s="60">
        <f>Z30-AB30</f>
        <v>9.1999999999999993</v>
      </c>
      <c r="AG30" s="11"/>
      <c r="AH30" s="4"/>
      <c r="AI30" s="46"/>
      <c r="AJ30" s="47"/>
      <c r="AK30" s="19"/>
      <c r="AL30" s="50"/>
      <c r="AM30" s="51"/>
      <c r="AN30" s="4"/>
    </row>
    <row r="31" spans="5:40" x14ac:dyDescent="0.25">
      <c r="E31" s="17" t="s">
        <v>1</v>
      </c>
      <c r="F31" s="60"/>
      <c r="H31" s="24" t="s">
        <v>1</v>
      </c>
      <c r="J31" s="24" t="s">
        <v>1</v>
      </c>
      <c r="K31" s="60"/>
      <c r="M31" s="3" t="s">
        <v>3</v>
      </c>
      <c r="N31" s="3"/>
      <c r="O31" s="17" t="s">
        <v>1</v>
      </c>
      <c r="P31" s="60"/>
      <c r="R31" s="24" t="s">
        <v>2</v>
      </c>
      <c r="T31" s="24" t="s">
        <v>2</v>
      </c>
      <c r="U31" s="60"/>
      <c r="W31" s="3" t="s">
        <v>3</v>
      </c>
      <c r="X31" s="2" t="str">
        <f>IF(V35=1,O31,IF(P30&gt;U30,O31,T31))</f>
        <v>-</v>
      </c>
      <c r="Z31" s="60"/>
      <c r="AA31" s="5" t="str">
        <f>IF(V35=1,"+","-")</f>
        <v>-</v>
      </c>
      <c r="AB31" s="60"/>
      <c r="AC31" s="5"/>
      <c r="AD31" s="5" t="s">
        <v>3</v>
      </c>
      <c r="AE31" s="5" t="str">
        <f>X31</f>
        <v>-</v>
      </c>
      <c r="AF31" s="60"/>
      <c r="AG31" s="13"/>
      <c r="AH31" s="4"/>
      <c r="AI31" s="32">
        <v>13.6</v>
      </c>
      <c r="AJ31" s="33">
        <v>4.4000000000000004</v>
      </c>
      <c r="AK31" s="19"/>
      <c r="AL31" s="52">
        <f ca="1">RANDBETWEEN($AL$3,$AL$4)/10^$AL$5</f>
        <v>9.6</v>
      </c>
      <c r="AM31" s="53">
        <f ca="1">RANDBETWEEN($AL$3,$AL$4)/10^$AL$5</f>
        <v>7</v>
      </c>
      <c r="AN31" s="4"/>
    </row>
    <row r="32" spans="5:40" x14ac:dyDescent="0.25">
      <c r="E32" s="4"/>
      <c r="F32" s="60"/>
      <c r="H32" s="4"/>
      <c r="J32" s="4"/>
      <c r="K32" s="60"/>
      <c r="P32" s="60"/>
      <c r="U32" s="60"/>
      <c r="Z32" s="60"/>
      <c r="AB32" s="60"/>
      <c r="AC32" s="4"/>
      <c r="AD32" s="4"/>
      <c r="AF32" s="60"/>
      <c r="AG32" s="11"/>
      <c r="AH32" s="4"/>
      <c r="AK32" s="4"/>
      <c r="AL32" s="4"/>
      <c r="AM32" s="4"/>
      <c r="AN32" s="4"/>
    </row>
    <row r="33" spans="5:40" x14ac:dyDescent="0.25">
      <c r="E33" s="4"/>
      <c r="F33" s="4"/>
      <c r="H33" s="4"/>
      <c r="J33" s="4"/>
      <c r="K33" s="4"/>
      <c r="AG33" s="12"/>
      <c r="AH33" s="4"/>
      <c r="AK33" s="4"/>
      <c r="AL33" s="4"/>
      <c r="AM33" s="4"/>
      <c r="AN33" s="4"/>
    </row>
    <row r="34" spans="5:40" x14ac:dyDescent="0.25">
      <c r="E34" s="4"/>
      <c r="F34" s="4"/>
      <c r="H34" s="4"/>
      <c r="J34" s="4"/>
      <c r="K34" s="4"/>
      <c r="AG34" s="12"/>
    </row>
    <row r="35" spans="5:40" hidden="1" outlineLevel="1" x14ac:dyDescent="0.25">
      <c r="U35" s="4" t="s">
        <v>11</v>
      </c>
      <c r="V35" s="5">
        <f>IF(OR(AND(O31="-",T31="-"),AND(O31="+",T31="+")),1,2)</f>
        <v>2</v>
      </c>
      <c r="X35" s="2"/>
      <c r="AG35" s="12"/>
    </row>
    <row r="36" spans="5:40" hidden="1" outlineLevel="1" x14ac:dyDescent="0.25">
      <c r="Q36" s="6" t="s">
        <v>12</v>
      </c>
      <c r="V36" s="2">
        <f>IF(P30&gt;U30,1,2)</f>
        <v>1</v>
      </c>
      <c r="AG36" s="12"/>
    </row>
    <row r="37" spans="5:40" collapsed="1" x14ac:dyDescent="0.25"/>
  </sheetData>
  <sheetProtection sheet="1" objects="1" scenarios="1" selectLockedCells="1"/>
  <mergeCells count="28">
    <mergeCell ref="Z30:Z32"/>
    <mergeCell ref="AB30:AB32"/>
    <mergeCell ref="AF6:AF8"/>
    <mergeCell ref="AF14:AF16"/>
    <mergeCell ref="AF22:AF24"/>
    <mergeCell ref="AF30:AF32"/>
    <mergeCell ref="Z6:Z8"/>
    <mergeCell ref="AB6:AB8"/>
    <mergeCell ref="Z14:Z16"/>
    <mergeCell ref="AB14:AB16"/>
    <mergeCell ref="Z22:Z24"/>
    <mergeCell ref="AB22:AB24"/>
    <mergeCell ref="U14:U16"/>
    <mergeCell ref="U22:U24"/>
    <mergeCell ref="U30:U32"/>
    <mergeCell ref="F6:F8"/>
    <mergeCell ref="K6:K8"/>
    <mergeCell ref="P6:P8"/>
    <mergeCell ref="U6:U8"/>
    <mergeCell ref="F14:F16"/>
    <mergeCell ref="F22:F24"/>
    <mergeCell ref="F30:F32"/>
    <mergeCell ref="K14:K16"/>
    <mergeCell ref="K22:K24"/>
    <mergeCell ref="K30:K32"/>
    <mergeCell ref="P14:P16"/>
    <mergeCell ref="P22:P24"/>
    <mergeCell ref="P30:P32"/>
  </mergeCells>
  <conditionalFormatting sqref="N5:AF6 N8:AF14 N7:Q7 S7 U7:AF7 N16:AF22 N15:Q15 S15 U15:AF15 N24:AF30 N23:Q23 S23 U23:AF23 N32:AF37 N31:Q31 S31 U31:AF31">
    <cfRule type="expression" dxfId="8" priority="1">
      <formula>$AH$2=TRUE</formula>
    </cfRule>
  </conditionalFormatting>
  <dataValidations count="1">
    <dataValidation type="decimal" allowBlank="1" showInputMessage="1" showErrorMessage="1" error="Bitte Zahl zwischen 0 und 100 eingeben." sqref="AI7:AJ7 AI15:AJ15 AI23:AJ23 AI31:AJ31" xr:uid="{6CC66F2C-A76C-4B68-A389-04EA86F6AC9A}">
      <formula1>0.01</formula1>
      <formula2>99.99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26</xdr:col>
                    <xdr:colOff>180975</xdr:colOff>
                    <xdr:row>0</xdr:row>
                    <xdr:rowOff>171450</xdr:rowOff>
                  </from>
                  <to>
                    <xdr:col>31</xdr:col>
                    <xdr:colOff>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9BC2-3AA5-4065-8799-E105CF51BAC7}">
  <dimension ref="C1:AV37"/>
  <sheetViews>
    <sheetView showGridLines="0" showRowColHeaders="0" zoomScale="110" zoomScaleNormal="110" workbookViewId="0">
      <selection activeCell="AT7" sqref="AT7"/>
    </sheetView>
  </sheetViews>
  <sheetFormatPr baseColWidth="10" defaultColWidth="9.140625" defaultRowHeight="15.75" outlineLevelRow="1" x14ac:dyDescent="0.25"/>
  <cols>
    <col min="1" max="1" width="2.85546875" style="2" customWidth="1"/>
    <col min="2" max="5" width="3.140625" style="2" customWidth="1"/>
    <col min="6" max="6" width="3.7109375" style="2" customWidth="1"/>
    <col min="7" max="9" width="3.140625" style="2" customWidth="1"/>
    <col min="10" max="10" width="3.28515625" style="2" customWidth="1"/>
    <col min="11" max="11" width="3.7109375" style="2" customWidth="1"/>
    <col min="12" max="12" width="2.28515625" style="2" customWidth="1"/>
    <col min="13" max="13" width="2.7109375" style="2" customWidth="1"/>
    <col min="14" max="14" width="2.28515625" style="2" customWidth="1"/>
    <col min="15" max="15" width="3.5703125" style="4" customWidth="1"/>
    <col min="16" max="16" width="3.7109375" style="4" customWidth="1"/>
    <col min="17" max="17" width="2.28515625" style="2" customWidth="1"/>
    <col min="18" max="18" width="3.5703125" style="4" customWidth="1"/>
    <col min="19" max="19" width="2.28515625" style="2" customWidth="1"/>
    <col min="20" max="20" width="3.5703125" style="4" customWidth="1"/>
    <col min="21" max="21" width="3.7109375" style="4" customWidth="1"/>
    <col min="22" max="22" width="2.28515625" style="2" customWidth="1"/>
    <col min="23" max="23" width="2.85546875" style="2" customWidth="1"/>
    <col min="24" max="24" width="3.5703125" style="4" customWidth="1"/>
    <col min="25" max="25" width="2.28515625" style="2" customWidth="1"/>
    <col min="26" max="26" width="3.7109375" style="2" customWidth="1"/>
    <col min="27" max="27" width="3.5703125" style="4" customWidth="1"/>
    <col min="28" max="28" width="3.7109375" style="2" customWidth="1"/>
    <col min="29" max="29" width="2.28515625" style="2" customWidth="1"/>
    <col min="30" max="30" width="3.42578125" style="2" customWidth="1"/>
    <col min="31" max="31" width="3.5703125" style="4" customWidth="1"/>
    <col min="32" max="32" width="4.5703125" style="2" customWidth="1"/>
    <col min="33" max="33" width="3.7109375" style="4" customWidth="1"/>
    <col min="34" max="34" width="4.5703125" style="2" customWidth="1"/>
    <col min="35" max="35" width="2.85546875" style="2" customWidth="1"/>
    <col min="36" max="36" width="3.5703125" style="4" customWidth="1"/>
    <col min="37" max="37" width="4.5703125" style="2" customWidth="1"/>
    <col min="38" max="38" width="3.140625" style="2" customWidth="1"/>
    <col min="39" max="39" width="3.5703125" style="4" customWidth="1"/>
    <col min="40" max="40" width="4.5703125" style="2" customWidth="1"/>
    <col min="41" max="41" width="9.85546875" style="2" customWidth="1"/>
    <col min="42" max="42" width="4" style="2" customWidth="1"/>
    <col min="43" max="44" width="5.140625" style="4" customWidth="1"/>
    <col min="45" max="45" width="4" style="2" customWidth="1"/>
    <col min="46" max="47" width="5.140625" style="2" customWidth="1"/>
    <col min="48" max="16384" width="9.140625" style="2"/>
  </cols>
  <sheetData>
    <row r="1" spans="3:47" x14ac:dyDescent="0.25">
      <c r="AO1" s="12"/>
      <c r="AQ1" s="26"/>
      <c r="AR1" s="26"/>
    </row>
    <row r="2" spans="3:47" x14ac:dyDescent="0.25">
      <c r="C2" s="1" t="s">
        <v>9</v>
      </c>
      <c r="AO2" s="12"/>
      <c r="AQ2" s="26"/>
      <c r="AR2" s="26"/>
    </row>
    <row r="3" spans="3:47" x14ac:dyDescent="0.25">
      <c r="AO3" s="12"/>
      <c r="AQ3" s="27" t="s">
        <v>26</v>
      </c>
      <c r="AR3" s="27"/>
      <c r="AS3" s="27" t="s">
        <v>27</v>
      </c>
      <c r="AT3" s="38">
        <v>1</v>
      </c>
    </row>
    <row r="4" spans="3:47" x14ac:dyDescent="0.25">
      <c r="C4" s="2" t="s">
        <v>10</v>
      </c>
      <c r="AG4" s="14" t="b">
        <v>0</v>
      </c>
      <c r="AO4" s="12"/>
      <c r="AQ4" s="27"/>
      <c r="AR4" s="27"/>
      <c r="AS4" s="27" t="s">
        <v>28</v>
      </c>
      <c r="AT4" s="38">
        <v>10</v>
      </c>
    </row>
    <row r="5" spans="3:47" x14ac:dyDescent="0.25">
      <c r="E5" s="4"/>
      <c r="F5" s="4"/>
      <c r="H5" s="4"/>
      <c r="J5" s="4"/>
      <c r="K5" s="4"/>
      <c r="AO5" s="12"/>
      <c r="AQ5" s="27"/>
      <c r="AR5" s="27"/>
      <c r="AS5" s="27"/>
      <c r="AT5" s="38"/>
    </row>
    <row r="6" spans="3:47" x14ac:dyDescent="0.25">
      <c r="E6" s="4"/>
      <c r="F6" s="45">
        <f>AQ7</f>
        <v>10</v>
      </c>
      <c r="H6" s="4"/>
      <c r="J6" s="4"/>
      <c r="K6" s="45">
        <f>AR7</f>
        <v>3</v>
      </c>
      <c r="P6" s="4">
        <f>F6</f>
        <v>10</v>
      </c>
      <c r="U6" s="4">
        <f>K6</f>
        <v>3</v>
      </c>
      <c r="Z6" s="4">
        <f>IF(V11=1,P6,IF(V12=1,P6,U6))</f>
        <v>10</v>
      </c>
      <c r="AB6" s="4">
        <f>IF(V11=1,U6,IF(V12=1,U6,P6))</f>
        <v>3</v>
      </c>
      <c r="AC6" s="4"/>
      <c r="AD6" s="4"/>
      <c r="AF6" s="4">
        <f>Z6*AF8/Z8</f>
        <v>80</v>
      </c>
      <c r="AG6" s="5" t="str">
        <f>AA7</f>
        <v>-</v>
      </c>
      <c r="AH6" s="4">
        <f>AB6*AF8/AB8</f>
        <v>15</v>
      </c>
      <c r="AI6" s="4"/>
      <c r="AK6" s="4">
        <f>IF(AG6="-",AF6-AH6,AF6+AH6)</f>
        <v>65</v>
      </c>
      <c r="AL6" s="4"/>
      <c r="AN6" s="4">
        <f>AK6/GCD(AK8,ABS(AK6))</f>
        <v>13</v>
      </c>
      <c r="AO6" s="11"/>
      <c r="AP6" s="4"/>
      <c r="AQ6" s="26"/>
      <c r="AR6" s="26"/>
    </row>
    <row r="7" spans="3:47" x14ac:dyDescent="0.25">
      <c r="E7" s="17" t="s">
        <v>2</v>
      </c>
      <c r="F7" s="5" t="s">
        <v>5</v>
      </c>
      <c r="H7" s="24" t="s">
        <v>1</v>
      </c>
      <c r="J7" s="24" t="s">
        <v>2</v>
      </c>
      <c r="K7" s="5" t="s">
        <v>5</v>
      </c>
      <c r="M7" s="3" t="s">
        <v>3</v>
      </c>
      <c r="N7" s="3"/>
      <c r="O7" s="17" t="s">
        <v>2</v>
      </c>
      <c r="P7" s="5" t="s">
        <v>5</v>
      </c>
      <c r="R7" s="24" t="s">
        <v>2</v>
      </c>
      <c r="T7" s="24" t="s">
        <v>1</v>
      </c>
      <c r="U7" s="5" t="s">
        <v>5</v>
      </c>
      <c r="W7" s="3" t="s">
        <v>3</v>
      </c>
      <c r="X7" s="2" t="str">
        <f>IF(V11=1,O7,IF(P6/P8&gt;U6/U8,O7,T7))</f>
        <v>+</v>
      </c>
      <c r="Z7" s="5" t="s">
        <v>5</v>
      </c>
      <c r="AA7" s="5" t="str">
        <f>IF(V11=1,"+","-")</f>
        <v>-</v>
      </c>
      <c r="AB7" s="5" t="s">
        <v>5</v>
      </c>
      <c r="AC7" s="5"/>
      <c r="AD7" s="5" t="s">
        <v>3</v>
      </c>
      <c r="AE7" s="5" t="str">
        <f>X7</f>
        <v>+</v>
      </c>
      <c r="AF7" s="62" t="s">
        <v>4</v>
      </c>
      <c r="AG7" s="62"/>
      <c r="AH7" s="62"/>
      <c r="AI7" s="5" t="s">
        <v>3</v>
      </c>
      <c r="AJ7" s="5" t="str">
        <f>AE7</f>
        <v>+</v>
      </c>
      <c r="AK7" s="5" t="s">
        <v>6</v>
      </c>
      <c r="AL7" s="5" t="s">
        <v>3</v>
      </c>
      <c r="AM7" s="5" t="str">
        <f>AJ7</f>
        <v>+</v>
      </c>
      <c r="AN7" s="5" t="s">
        <v>6</v>
      </c>
      <c r="AO7" s="13"/>
      <c r="AP7" s="5"/>
      <c r="AQ7" s="39">
        <v>10</v>
      </c>
      <c r="AR7" s="40">
        <v>3</v>
      </c>
      <c r="AS7" s="19"/>
      <c r="AT7" s="7">
        <f ca="1">RANDBETWEEN($AT$3,$AT$4)</f>
        <v>8</v>
      </c>
      <c r="AU7" s="8">
        <f ca="1">RANDBETWEEN($AT$3,$AT$4)</f>
        <v>9</v>
      </c>
    </row>
    <row r="8" spans="3:47" x14ac:dyDescent="0.25">
      <c r="E8" s="4"/>
      <c r="F8" s="45">
        <f>AQ8</f>
        <v>5</v>
      </c>
      <c r="H8" s="4"/>
      <c r="J8" s="4"/>
      <c r="K8" s="45">
        <f>AR8</f>
        <v>8</v>
      </c>
      <c r="P8" s="4">
        <f>F8</f>
        <v>5</v>
      </c>
      <c r="U8" s="4">
        <f>K8</f>
        <v>8</v>
      </c>
      <c r="Z8" s="4">
        <f>IF(V11=1,P8,IF(V12=1,P8,U8))</f>
        <v>5</v>
      </c>
      <c r="AB8" s="4">
        <f>IF(V11=1,U8,IF(V12=1,U8,P8))</f>
        <v>8</v>
      </c>
      <c r="AC8" s="4"/>
      <c r="AD8" s="4"/>
      <c r="AF8" s="64">
        <f>ROUND(LCM(Z8,AB8),0)</f>
        <v>40</v>
      </c>
      <c r="AG8" s="64"/>
      <c r="AH8" s="64"/>
      <c r="AI8" s="4"/>
      <c r="AK8" s="4">
        <f>AF8</f>
        <v>40</v>
      </c>
      <c r="AL8" s="4"/>
      <c r="AN8" s="4">
        <f>AK8/GCD(AK8,ABS(AK6))</f>
        <v>8</v>
      </c>
      <c r="AO8" s="11"/>
      <c r="AP8" s="4"/>
      <c r="AQ8" s="41">
        <v>5</v>
      </c>
      <c r="AR8" s="42">
        <v>8</v>
      </c>
      <c r="AS8" s="19"/>
      <c r="AT8" s="34">
        <f ca="1">RANDBETWEEN($AT$3,$AT$4)</f>
        <v>7</v>
      </c>
      <c r="AU8" s="35">
        <f ca="1">RANDBETWEEN($AT$3,$AT$4)</f>
        <v>9</v>
      </c>
    </row>
    <row r="9" spans="3:47" x14ac:dyDescent="0.25">
      <c r="E9" s="4"/>
      <c r="F9" s="4"/>
      <c r="H9" s="4"/>
      <c r="J9" s="4"/>
      <c r="K9" s="4"/>
      <c r="AO9" s="12"/>
      <c r="AQ9" s="41"/>
      <c r="AR9" s="42"/>
      <c r="AS9" s="19"/>
      <c r="AT9" s="34"/>
      <c r="AU9" s="35"/>
    </row>
    <row r="10" spans="3:47" hidden="1" outlineLevel="1" x14ac:dyDescent="0.25">
      <c r="E10" s="4"/>
      <c r="F10" s="4"/>
      <c r="H10" s="4"/>
      <c r="J10" s="4"/>
      <c r="K10" s="4"/>
      <c r="AO10" s="12"/>
      <c r="AQ10" s="41"/>
      <c r="AR10" s="42"/>
      <c r="AS10" s="19"/>
      <c r="AT10" s="34"/>
      <c r="AU10" s="35"/>
    </row>
    <row r="11" spans="3:47" hidden="1" outlineLevel="1" x14ac:dyDescent="0.25">
      <c r="U11" s="4" t="s">
        <v>11</v>
      </c>
      <c r="V11" s="5">
        <f>IF(OR(AND(O7="-",T7="-"),AND(O7="+",T7="+")),1,2)</f>
        <v>2</v>
      </c>
      <c r="X11" s="2"/>
      <c r="AO11" s="12"/>
      <c r="AQ11" s="41"/>
      <c r="AR11" s="42"/>
      <c r="AS11" s="19"/>
      <c r="AT11" s="34"/>
      <c r="AU11" s="35"/>
    </row>
    <row r="12" spans="3:47" hidden="1" outlineLevel="1" x14ac:dyDescent="0.25">
      <c r="P12" s="2"/>
      <c r="Q12" s="6" t="s">
        <v>12</v>
      </c>
      <c r="V12" s="2">
        <f>IF(P6/P8&gt;U6/U8,1,2)</f>
        <v>1</v>
      </c>
      <c r="AO12" s="12"/>
      <c r="AP12" s="4"/>
      <c r="AQ12" s="46"/>
      <c r="AR12" s="47"/>
      <c r="AT12" s="34"/>
      <c r="AU12" s="35"/>
    </row>
    <row r="13" spans="3:47" collapsed="1" x14ac:dyDescent="0.25">
      <c r="E13" s="4"/>
      <c r="F13" s="4"/>
      <c r="H13" s="4"/>
      <c r="J13" s="4"/>
      <c r="K13" s="4"/>
      <c r="AO13" s="12"/>
      <c r="AP13" s="4"/>
      <c r="AQ13" s="46"/>
      <c r="AR13" s="47"/>
      <c r="AT13" s="34"/>
      <c r="AU13" s="35"/>
    </row>
    <row r="14" spans="3:47" x14ac:dyDescent="0.25">
      <c r="E14" s="4"/>
      <c r="F14" s="45">
        <f>AQ15</f>
        <v>8</v>
      </c>
      <c r="H14" s="4"/>
      <c r="J14" s="4"/>
      <c r="K14" s="45">
        <f>AR15</f>
        <v>6</v>
      </c>
      <c r="P14" s="4">
        <f>F14</f>
        <v>8</v>
      </c>
      <c r="U14" s="4">
        <f>K14</f>
        <v>6</v>
      </c>
      <c r="Z14" s="4">
        <f>IF(V19=1,P14,IF(V20=1,P14,U14))</f>
        <v>8</v>
      </c>
      <c r="AB14" s="4">
        <f>IF(V19=1,U14,IF(V20=1,U14,P14))</f>
        <v>6</v>
      </c>
      <c r="AC14" s="4"/>
      <c r="AD14" s="4"/>
      <c r="AF14" s="4">
        <f>Z14*AF16/Z16</f>
        <v>32</v>
      </c>
      <c r="AG14" s="5" t="str">
        <f>AA15</f>
        <v>+</v>
      </c>
      <c r="AH14" s="4">
        <f>AB14*AF16/AB16</f>
        <v>54</v>
      </c>
      <c r="AI14" s="4"/>
      <c r="AK14" s="4">
        <f>IF(AG14="-",AF14-AH14,AF14+AH14)</f>
        <v>86</v>
      </c>
      <c r="AL14" s="4"/>
      <c r="AN14" s="4">
        <f>AK14/GCD(AK16,ABS(AK14))</f>
        <v>43</v>
      </c>
      <c r="AO14" s="11"/>
      <c r="AP14" s="4"/>
      <c r="AQ14" s="41"/>
      <c r="AR14" s="42"/>
      <c r="AS14" s="19"/>
      <c r="AT14" s="34"/>
      <c r="AU14" s="35"/>
    </row>
    <row r="15" spans="3:47" x14ac:dyDescent="0.25">
      <c r="E15" s="17" t="s">
        <v>2</v>
      </c>
      <c r="F15" s="5" t="s">
        <v>5</v>
      </c>
      <c r="H15" s="24" t="s">
        <v>1</v>
      </c>
      <c r="J15" s="24" t="s">
        <v>1</v>
      </c>
      <c r="K15" s="5" t="s">
        <v>5</v>
      </c>
      <c r="M15" s="3" t="s">
        <v>3</v>
      </c>
      <c r="N15" s="3"/>
      <c r="O15" s="17" t="s">
        <v>2</v>
      </c>
      <c r="P15" s="5" t="s">
        <v>5</v>
      </c>
      <c r="R15" s="24" t="s">
        <v>2</v>
      </c>
      <c r="T15" s="24" t="s">
        <v>2</v>
      </c>
      <c r="U15" s="5" t="s">
        <v>5</v>
      </c>
      <c r="W15" s="3" t="s">
        <v>3</v>
      </c>
      <c r="X15" s="2" t="str">
        <f>IF(V19=1,O15,IF(P14/P16&gt;U14/U16,O15,T15))</f>
        <v>+</v>
      </c>
      <c r="Z15" s="5" t="s">
        <v>5</v>
      </c>
      <c r="AA15" s="5" t="str">
        <f>IF(V19=1,"+","-")</f>
        <v>+</v>
      </c>
      <c r="AB15" s="5" t="s">
        <v>5</v>
      </c>
      <c r="AC15" s="5"/>
      <c r="AD15" s="5" t="s">
        <v>3</v>
      </c>
      <c r="AE15" s="5" t="str">
        <f>X15</f>
        <v>+</v>
      </c>
      <c r="AF15" s="62" t="s">
        <v>4</v>
      </c>
      <c r="AG15" s="62"/>
      <c r="AH15" s="62"/>
      <c r="AI15" s="5" t="s">
        <v>3</v>
      </c>
      <c r="AJ15" s="5" t="str">
        <f>AE15</f>
        <v>+</v>
      </c>
      <c r="AK15" s="5" t="s">
        <v>6</v>
      </c>
      <c r="AL15" s="5" t="s">
        <v>3</v>
      </c>
      <c r="AM15" s="5" t="str">
        <f>AJ15</f>
        <v>+</v>
      </c>
      <c r="AN15" s="5" t="s">
        <v>6</v>
      </c>
      <c r="AO15" s="13"/>
      <c r="AP15" s="4"/>
      <c r="AQ15" s="41">
        <v>8</v>
      </c>
      <c r="AR15" s="42">
        <v>6</v>
      </c>
      <c r="AS15" s="19"/>
      <c r="AT15" s="34">
        <f ca="1">RANDBETWEEN($AT$3,$AT$4)</f>
        <v>9</v>
      </c>
      <c r="AU15" s="35">
        <f ca="1">RANDBETWEEN($AT$3,$AT$4)</f>
        <v>2</v>
      </c>
    </row>
    <row r="16" spans="3:47" x14ac:dyDescent="0.25">
      <c r="E16" s="4"/>
      <c r="F16" s="45">
        <f>AQ16</f>
        <v>9</v>
      </c>
      <c r="H16" s="4"/>
      <c r="J16" s="4"/>
      <c r="K16" s="45">
        <f>AR16</f>
        <v>4</v>
      </c>
      <c r="P16" s="4">
        <f>F16</f>
        <v>9</v>
      </c>
      <c r="U16" s="4">
        <f>K16</f>
        <v>4</v>
      </c>
      <c r="Z16" s="4">
        <f>IF(V19=1,P16,IF(V20=1,P16,U16))</f>
        <v>9</v>
      </c>
      <c r="AB16" s="4">
        <f>IF(V19=1,U16,IF(V20=1,U16,P16))</f>
        <v>4</v>
      </c>
      <c r="AC16" s="4"/>
      <c r="AD16" s="4"/>
      <c r="AF16" s="64">
        <f>ROUND(LCM(Z16,AB16),0)</f>
        <v>36</v>
      </c>
      <c r="AG16" s="64"/>
      <c r="AH16" s="64"/>
      <c r="AI16" s="4"/>
      <c r="AK16" s="4">
        <f>AF16</f>
        <v>36</v>
      </c>
      <c r="AL16" s="4"/>
      <c r="AN16" s="4">
        <f>AK16/GCD(AK16,ABS(AK14))</f>
        <v>18</v>
      </c>
      <c r="AO16" s="11"/>
      <c r="AP16" s="4"/>
      <c r="AQ16" s="41">
        <v>9</v>
      </c>
      <c r="AR16" s="42">
        <v>4</v>
      </c>
      <c r="AS16" s="19"/>
      <c r="AT16" s="34">
        <f ca="1">RANDBETWEEN($AT$3,$AT$4)</f>
        <v>4</v>
      </c>
      <c r="AU16" s="35">
        <f ca="1">RANDBETWEEN($AT$3,$AT$4)</f>
        <v>9</v>
      </c>
    </row>
    <row r="17" spans="5:48" x14ac:dyDescent="0.25">
      <c r="E17" s="4"/>
      <c r="F17" s="4"/>
      <c r="H17" s="4"/>
      <c r="J17" s="4"/>
      <c r="K17" s="4"/>
      <c r="AO17" s="12"/>
      <c r="AP17" s="4"/>
      <c r="AQ17" s="41"/>
      <c r="AR17" s="42"/>
      <c r="AS17" s="19"/>
      <c r="AT17" s="34"/>
      <c r="AU17" s="35"/>
    </row>
    <row r="18" spans="5:48" hidden="1" outlineLevel="1" x14ac:dyDescent="0.25">
      <c r="E18" s="4"/>
      <c r="F18" s="4"/>
      <c r="H18" s="4"/>
      <c r="J18" s="4"/>
      <c r="K18" s="4"/>
      <c r="AO18" s="12"/>
      <c r="AP18" s="4"/>
      <c r="AQ18" s="41"/>
      <c r="AR18" s="42"/>
      <c r="AS18" s="19"/>
      <c r="AT18" s="34"/>
      <c r="AU18" s="35"/>
    </row>
    <row r="19" spans="5:48" hidden="1" outlineLevel="1" x14ac:dyDescent="0.25">
      <c r="U19" s="4" t="s">
        <v>11</v>
      </c>
      <c r="V19" s="5">
        <f>IF(OR(AND(O15="-",T15="-"),AND(O15="+",T15="+")),1,2)</f>
        <v>1</v>
      </c>
      <c r="X19" s="2"/>
      <c r="AO19" s="12"/>
      <c r="AP19" s="4"/>
      <c r="AQ19" s="41"/>
      <c r="AR19" s="42"/>
      <c r="AS19" s="19"/>
      <c r="AT19" s="34"/>
      <c r="AU19" s="35"/>
    </row>
    <row r="20" spans="5:48" hidden="1" outlineLevel="1" x14ac:dyDescent="0.25">
      <c r="Q20" s="6" t="s">
        <v>12</v>
      </c>
      <c r="V20" s="2">
        <f>IF(P14/P16&gt;U14/U16,1,2)</f>
        <v>2</v>
      </c>
      <c r="AO20" s="12"/>
      <c r="AP20" s="4"/>
      <c r="AQ20" s="41"/>
      <c r="AR20" s="42"/>
      <c r="AS20" s="19"/>
      <c r="AT20" s="34"/>
      <c r="AU20" s="35"/>
    </row>
    <row r="21" spans="5:48" collapsed="1" x14ac:dyDescent="0.25">
      <c r="E21" s="4"/>
      <c r="F21" s="4"/>
      <c r="H21" s="4"/>
      <c r="J21" s="4"/>
      <c r="K21" s="4"/>
      <c r="AO21" s="12"/>
      <c r="AP21" s="4"/>
      <c r="AQ21" s="46"/>
      <c r="AR21" s="47"/>
      <c r="AT21" s="34"/>
      <c r="AU21" s="35"/>
    </row>
    <row r="22" spans="5:48" x14ac:dyDescent="0.25">
      <c r="E22" s="4"/>
      <c r="F22" s="45">
        <f>AQ23</f>
        <v>8</v>
      </c>
      <c r="H22" s="4"/>
      <c r="J22" s="4"/>
      <c r="K22" s="45">
        <f>AR23</f>
        <v>3</v>
      </c>
      <c r="P22" s="4">
        <f>F22</f>
        <v>8</v>
      </c>
      <c r="U22" s="4">
        <f>K22</f>
        <v>3</v>
      </c>
      <c r="Z22" s="4">
        <f>IF(V27=1,P22,IF(V28=1,P22,U22))</f>
        <v>8</v>
      </c>
      <c r="AB22" s="4">
        <f>IF(V27=1,U22,IF(V28=1,U22,P22))</f>
        <v>3</v>
      </c>
      <c r="AC22" s="4"/>
      <c r="AD22" s="4"/>
      <c r="AF22" s="4">
        <f>Z22*AF24/Z24</f>
        <v>40</v>
      </c>
      <c r="AG22" s="5" t="str">
        <f>AA23</f>
        <v>+</v>
      </c>
      <c r="AH22" s="4">
        <f>AB22*AF24/AB24</f>
        <v>6</v>
      </c>
      <c r="AI22" s="4"/>
      <c r="AK22" s="4">
        <f>IF(AG22="-",AF22-AH22,AF22+AH22)</f>
        <v>46</v>
      </c>
      <c r="AL22" s="4"/>
      <c r="AN22" s="4">
        <f>AK22/GCD(AK24,ABS(AK22))</f>
        <v>23</v>
      </c>
      <c r="AO22" s="11"/>
      <c r="AP22" s="4"/>
      <c r="AQ22" s="46"/>
      <c r="AR22" s="47"/>
      <c r="AT22" s="34"/>
      <c r="AU22" s="35"/>
    </row>
    <row r="23" spans="5:48" x14ac:dyDescent="0.25">
      <c r="E23" s="17" t="s">
        <v>1</v>
      </c>
      <c r="F23" s="5" t="s">
        <v>5</v>
      </c>
      <c r="H23" s="24" t="s">
        <v>1</v>
      </c>
      <c r="J23" s="24" t="s">
        <v>2</v>
      </c>
      <c r="K23" s="5" t="s">
        <v>5</v>
      </c>
      <c r="M23" s="3" t="s">
        <v>3</v>
      </c>
      <c r="N23" s="3"/>
      <c r="O23" s="17" t="s">
        <v>1</v>
      </c>
      <c r="P23" s="5" t="s">
        <v>5</v>
      </c>
      <c r="R23" s="24" t="s">
        <v>2</v>
      </c>
      <c r="T23" s="24" t="s">
        <v>1</v>
      </c>
      <c r="U23" s="5" t="s">
        <v>5</v>
      </c>
      <c r="W23" s="3" t="s">
        <v>3</v>
      </c>
      <c r="X23" s="2" t="str">
        <f>IF(V27=1,O23,IF(P22/P24&gt;U22/U24,O23,T23))</f>
        <v>-</v>
      </c>
      <c r="Z23" s="5" t="s">
        <v>5</v>
      </c>
      <c r="AA23" s="5" t="str">
        <f>IF(V27=1,"+","-")</f>
        <v>+</v>
      </c>
      <c r="AB23" s="5" t="s">
        <v>5</v>
      </c>
      <c r="AC23" s="5"/>
      <c r="AD23" s="5" t="s">
        <v>3</v>
      </c>
      <c r="AE23" s="5" t="str">
        <f>X23</f>
        <v>-</v>
      </c>
      <c r="AF23" s="62" t="s">
        <v>4</v>
      </c>
      <c r="AG23" s="62"/>
      <c r="AH23" s="62"/>
      <c r="AI23" s="5" t="s">
        <v>3</v>
      </c>
      <c r="AJ23" s="5" t="str">
        <f>AE23</f>
        <v>-</v>
      </c>
      <c r="AK23" s="5" t="s">
        <v>6</v>
      </c>
      <c r="AL23" s="5" t="s">
        <v>3</v>
      </c>
      <c r="AM23" s="5" t="str">
        <f>AJ23</f>
        <v>-</v>
      </c>
      <c r="AN23" s="5" t="s">
        <v>6</v>
      </c>
      <c r="AO23" s="13"/>
      <c r="AP23" s="4"/>
      <c r="AQ23" s="41">
        <v>8</v>
      </c>
      <c r="AR23" s="42">
        <v>3</v>
      </c>
      <c r="AS23" s="19"/>
      <c r="AT23" s="34">
        <f ca="1">RANDBETWEEN($AT$3,$AT$4)</f>
        <v>4</v>
      </c>
      <c r="AU23" s="35">
        <f ca="1">RANDBETWEEN($AT$3,$AT$4)</f>
        <v>4</v>
      </c>
    </row>
    <row r="24" spans="5:48" x14ac:dyDescent="0.25">
      <c r="E24" s="4"/>
      <c r="F24" s="45">
        <f>AQ24</f>
        <v>4</v>
      </c>
      <c r="H24" s="4"/>
      <c r="J24" s="4"/>
      <c r="K24" s="45">
        <f>AR24</f>
        <v>10</v>
      </c>
      <c r="P24" s="4">
        <f>F24</f>
        <v>4</v>
      </c>
      <c r="U24" s="4">
        <f>K24</f>
        <v>10</v>
      </c>
      <c r="Z24" s="4">
        <f>IF(V27=1,P24,IF(V28=1,P24,U24))</f>
        <v>4</v>
      </c>
      <c r="AB24" s="4">
        <f>IF(V27=1,U24,IF(V28=1,U24,P24))</f>
        <v>10</v>
      </c>
      <c r="AC24" s="4"/>
      <c r="AD24" s="4"/>
      <c r="AF24" s="64">
        <f>ROUND(LCM(Z24,AB24),0)</f>
        <v>20</v>
      </c>
      <c r="AG24" s="64"/>
      <c r="AH24" s="64"/>
      <c r="AI24" s="4"/>
      <c r="AK24" s="4">
        <f>AF24</f>
        <v>20</v>
      </c>
      <c r="AL24" s="4"/>
      <c r="AN24" s="4">
        <f>AK24/GCD(AK24,ABS(AK22))</f>
        <v>10</v>
      </c>
      <c r="AO24" s="11"/>
      <c r="AP24" s="4"/>
      <c r="AQ24" s="41">
        <v>4</v>
      </c>
      <c r="AR24" s="42">
        <v>10</v>
      </c>
      <c r="AS24" s="19"/>
      <c r="AT24" s="34">
        <f ca="1">RANDBETWEEN($AT$3,$AT$4)</f>
        <v>6</v>
      </c>
      <c r="AU24" s="35">
        <f ca="1">RANDBETWEEN($AT$3,$AT$4)</f>
        <v>2</v>
      </c>
    </row>
    <row r="25" spans="5:48" x14ac:dyDescent="0.25">
      <c r="E25" s="4"/>
      <c r="F25" s="4"/>
      <c r="H25" s="4"/>
      <c r="J25" s="4"/>
      <c r="K25" s="4"/>
      <c r="AO25" s="12"/>
      <c r="AP25" s="4"/>
      <c r="AQ25" s="41"/>
      <c r="AR25" s="42"/>
      <c r="AS25" s="19"/>
      <c r="AT25" s="34"/>
      <c r="AU25" s="35"/>
    </row>
    <row r="26" spans="5:48" hidden="1" outlineLevel="1" x14ac:dyDescent="0.25">
      <c r="E26" s="4"/>
      <c r="F26" s="4"/>
      <c r="H26" s="4"/>
      <c r="J26" s="4"/>
      <c r="K26" s="4"/>
      <c r="AO26" s="12"/>
      <c r="AP26" s="4"/>
      <c r="AQ26" s="41"/>
      <c r="AR26" s="42"/>
      <c r="AS26" s="19"/>
      <c r="AT26" s="34"/>
      <c r="AU26" s="35"/>
    </row>
    <row r="27" spans="5:48" hidden="1" outlineLevel="1" x14ac:dyDescent="0.25">
      <c r="U27" s="4" t="s">
        <v>11</v>
      </c>
      <c r="V27" s="5">
        <f>IF(OR(AND(O23="-",T23="-"),AND(O23="+",T23="+")),1,2)</f>
        <v>1</v>
      </c>
      <c r="X27" s="2"/>
      <c r="AO27" s="12"/>
      <c r="AP27" s="4"/>
      <c r="AQ27" s="46"/>
      <c r="AR27" s="47"/>
      <c r="AT27" s="34"/>
      <c r="AU27" s="35"/>
    </row>
    <row r="28" spans="5:48" hidden="1" outlineLevel="1" x14ac:dyDescent="0.25">
      <c r="Q28" s="6" t="s">
        <v>12</v>
      </c>
      <c r="V28" s="2">
        <f>IF(P22/P24&gt;U22/U24,1,2)</f>
        <v>1</v>
      </c>
      <c r="AO28" s="12"/>
      <c r="AP28" s="4"/>
      <c r="AQ28" s="46"/>
      <c r="AR28" s="47"/>
      <c r="AT28" s="34"/>
      <c r="AU28" s="35"/>
    </row>
    <row r="29" spans="5:48" collapsed="1" x14ac:dyDescent="0.25">
      <c r="E29" s="4"/>
      <c r="F29" s="4"/>
      <c r="H29" s="4"/>
      <c r="J29" s="4"/>
      <c r="K29" s="4"/>
      <c r="AO29" s="12"/>
      <c r="AP29" s="4"/>
      <c r="AQ29" s="46"/>
      <c r="AR29" s="47"/>
      <c r="AS29" s="4"/>
      <c r="AT29" s="54"/>
      <c r="AU29" s="55"/>
      <c r="AV29" s="4"/>
    </row>
    <row r="30" spans="5:48" x14ac:dyDescent="0.25">
      <c r="E30" s="4"/>
      <c r="F30" s="45">
        <f>AQ31</f>
        <v>5</v>
      </c>
      <c r="H30" s="4"/>
      <c r="J30" s="4"/>
      <c r="K30" s="45">
        <f>AR31</f>
        <v>1</v>
      </c>
      <c r="P30" s="4">
        <f>F30</f>
        <v>5</v>
      </c>
      <c r="U30" s="4">
        <f>K30</f>
        <v>1</v>
      </c>
      <c r="Z30" s="4">
        <f>IF(V35=1,P30,IF(V36=1,P30,U30))</f>
        <v>5</v>
      </c>
      <c r="AB30" s="4">
        <f>IF(V35=1,U30,IF(V36=1,U30,P30))</f>
        <v>1</v>
      </c>
      <c r="AC30" s="4"/>
      <c r="AD30" s="4"/>
      <c r="AF30" s="4">
        <f>Z30*AF32/Z32</f>
        <v>5</v>
      </c>
      <c r="AG30" s="5" t="str">
        <f>AA31</f>
        <v>-</v>
      </c>
      <c r="AH30" s="4">
        <f>AB30*AF32/AB32</f>
        <v>2</v>
      </c>
      <c r="AI30" s="4"/>
      <c r="AK30" s="4">
        <f>IF(AG30="-",AF30-AH30,AF30+AH30)</f>
        <v>3</v>
      </c>
      <c r="AL30" s="4"/>
      <c r="AN30" s="4">
        <f>AK30/GCD(AK32,ABS(AK30))</f>
        <v>3</v>
      </c>
      <c r="AO30" s="11"/>
      <c r="AP30" s="4"/>
      <c r="AQ30" s="46"/>
      <c r="AR30" s="47"/>
      <c r="AS30" s="4"/>
      <c r="AT30" s="54"/>
      <c r="AU30" s="55"/>
      <c r="AV30" s="4"/>
    </row>
    <row r="31" spans="5:48" x14ac:dyDescent="0.25">
      <c r="E31" s="17" t="s">
        <v>1</v>
      </c>
      <c r="F31" s="5" t="s">
        <v>5</v>
      </c>
      <c r="H31" s="24" t="s">
        <v>1</v>
      </c>
      <c r="J31" s="24" t="s">
        <v>1</v>
      </c>
      <c r="K31" s="5" t="s">
        <v>5</v>
      </c>
      <c r="M31" s="3" t="s">
        <v>3</v>
      </c>
      <c r="N31" s="3"/>
      <c r="O31" s="17" t="s">
        <v>1</v>
      </c>
      <c r="P31" s="5" t="s">
        <v>5</v>
      </c>
      <c r="R31" s="24" t="s">
        <v>2</v>
      </c>
      <c r="T31" s="24" t="s">
        <v>2</v>
      </c>
      <c r="U31" s="5" t="s">
        <v>5</v>
      </c>
      <c r="W31" s="3" t="s">
        <v>3</v>
      </c>
      <c r="X31" s="2" t="str">
        <f>IF(V35=1,O31,IF(P30/P32&gt;U30/U32,O31,T31))</f>
        <v>-</v>
      </c>
      <c r="Z31" s="5" t="s">
        <v>5</v>
      </c>
      <c r="AA31" s="5" t="str">
        <f>IF(V35=1,"+","-")</f>
        <v>-</v>
      </c>
      <c r="AB31" s="5" t="s">
        <v>5</v>
      </c>
      <c r="AC31" s="5"/>
      <c r="AD31" s="5" t="s">
        <v>3</v>
      </c>
      <c r="AE31" s="5" t="str">
        <f>X31</f>
        <v>-</v>
      </c>
      <c r="AF31" s="62" t="s">
        <v>4</v>
      </c>
      <c r="AG31" s="62"/>
      <c r="AH31" s="62"/>
      <c r="AI31" s="5" t="s">
        <v>3</v>
      </c>
      <c r="AJ31" s="5" t="str">
        <f>AE31</f>
        <v>-</v>
      </c>
      <c r="AK31" s="5" t="s">
        <v>6</v>
      </c>
      <c r="AL31" s="5" t="s">
        <v>3</v>
      </c>
      <c r="AM31" s="5" t="str">
        <f>AJ31</f>
        <v>-</v>
      </c>
      <c r="AN31" s="5" t="s">
        <v>6</v>
      </c>
      <c r="AO31" s="13"/>
      <c r="AP31" s="4"/>
      <c r="AQ31" s="41">
        <v>5</v>
      </c>
      <c r="AR31" s="42">
        <v>1</v>
      </c>
      <c r="AS31" s="19"/>
      <c r="AT31" s="34">
        <f ca="1">RANDBETWEEN($AT$3,$AT$4)</f>
        <v>6</v>
      </c>
      <c r="AU31" s="35">
        <f ca="1">RANDBETWEEN($AT$3,$AT$4)</f>
        <v>3</v>
      </c>
      <c r="AV31" s="4"/>
    </row>
    <row r="32" spans="5:48" x14ac:dyDescent="0.25">
      <c r="E32" s="4"/>
      <c r="F32" s="45">
        <f>AQ32</f>
        <v>4</v>
      </c>
      <c r="H32" s="4"/>
      <c r="J32" s="4"/>
      <c r="K32" s="45">
        <f>AR32</f>
        <v>2</v>
      </c>
      <c r="P32" s="4">
        <f>F32</f>
        <v>4</v>
      </c>
      <c r="U32" s="4">
        <f>K32</f>
        <v>2</v>
      </c>
      <c r="Z32" s="4">
        <f>IF(V35=1,P32,IF(V36=1,P32,U32))</f>
        <v>4</v>
      </c>
      <c r="AB32" s="4">
        <f>IF(V35=1,U32,IF(V36=1,U32,P32))</f>
        <v>2</v>
      </c>
      <c r="AC32" s="4"/>
      <c r="AD32" s="4"/>
      <c r="AF32" s="64">
        <f>ROUND(LCM(Z32,AB32),0)</f>
        <v>4</v>
      </c>
      <c r="AG32" s="64"/>
      <c r="AH32" s="64"/>
      <c r="AI32" s="4"/>
      <c r="AK32" s="4">
        <f>AF32</f>
        <v>4</v>
      </c>
      <c r="AL32" s="4"/>
      <c r="AN32" s="4">
        <f>AK32/GCD(AK32,ABS(AK30))</f>
        <v>4</v>
      </c>
      <c r="AO32" s="11"/>
      <c r="AP32" s="4"/>
      <c r="AQ32" s="43">
        <v>4</v>
      </c>
      <c r="AR32" s="44">
        <v>2</v>
      </c>
      <c r="AS32" s="19"/>
      <c r="AT32" s="9">
        <f ca="1">RANDBETWEEN($AT$3,$AT$4)</f>
        <v>1</v>
      </c>
      <c r="AU32" s="10">
        <f ca="1">RANDBETWEEN($AT$3,$AT$4)</f>
        <v>9</v>
      </c>
      <c r="AV32" s="4"/>
    </row>
    <row r="33" spans="5:48" x14ac:dyDescent="0.25">
      <c r="E33" s="4"/>
      <c r="F33" s="4"/>
      <c r="H33" s="4"/>
      <c r="J33" s="4"/>
      <c r="K33" s="4"/>
      <c r="AO33" s="12"/>
      <c r="AP33" s="4"/>
      <c r="AS33" s="4"/>
      <c r="AT33" s="4"/>
      <c r="AU33" s="4"/>
      <c r="AV33" s="4"/>
    </row>
    <row r="34" spans="5:48" x14ac:dyDescent="0.25">
      <c r="E34" s="4"/>
      <c r="F34" s="4"/>
      <c r="H34" s="4"/>
      <c r="J34" s="4"/>
      <c r="K34" s="4"/>
      <c r="AO34" s="12"/>
    </row>
    <row r="35" spans="5:48" hidden="1" outlineLevel="1" x14ac:dyDescent="0.25">
      <c r="U35" s="4" t="s">
        <v>11</v>
      </c>
      <c r="V35" s="5">
        <f>IF(OR(AND(O31="-",T31="-"),AND(O31="+",T31="+")),1,2)</f>
        <v>2</v>
      </c>
      <c r="X35" s="2"/>
    </row>
    <row r="36" spans="5:48" hidden="1" outlineLevel="1" x14ac:dyDescent="0.25">
      <c r="Q36" s="6" t="s">
        <v>12</v>
      </c>
      <c r="V36" s="2">
        <f>IF(P30/P32&gt;U30/U32,1,2)</f>
        <v>1</v>
      </c>
    </row>
    <row r="37" spans="5:48" collapsed="1" x14ac:dyDescent="0.25"/>
  </sheetData>
  <sheetProtection sheet="1" objects="1" scenarios="1" selectLockedCells="1"/>
  <mergeCells count="8">
    <mergeCell ref="AF7:AH7"/>
    <mergeCell ref="AF8:AH8"/>
    <mergeCell ref="AF31:AH31"/>
    <mergeCell ref="AF32:AH32"/>
    <mergeCell ref="AF15:AH15"/>
    <mergeCell ref="AF16:AH16"/>
    <mergeCell ref="AF23:AH23"/>
    <mergeCell ref="AF24:AH24"/>
  </mergeCells>
  <conditionalFormatting sqref="U12:AN12 N12:Q12 N20:P20 W20:AN20 N28:P28 W28:AN28 N5:AN6 N13:AN14 N21:AN22 N29:AN30 N32:AN34 N31:Q31 S31 U31:AN31 N24:AN27 N23:Q23 U23:AN23 S23 N16:AN19 N15:Q15 S15 U15:AN15 N8:AN11 N7:Q7 U7:AN7 S7">
    <cfRule type="expression" dxfId="7" priority="7">
      <formula>$AG$4=TRUE</formula>
    </cfRule>
  </conditionalFormatting>
  <conditionalFormatting sqref="U20:V20 Q20">
    <cfRule type="expression" dxfId="6" priority="3">
      <formula>$AG$4=TRUE</formula>
    </cfRule>
  </conditionalFormatting>
  <conditionalFormatting sqref="U28:V28 Q28">
    <cfRule type="expression" dxfId="5" priority="2">
      <formula>$AG$4=TRUE</formula>
    </cfRule>
  </conditionalFormatting>
  <conditionalFormatting sqref="U36:V36 Q36">
    <cfRule type="expression" dxfId="4" priority="1">
      <formula>$AG$4=TRUE</formula>
    </cfRule>
  </conditionalFormatting>
  <dataValidations count="1">
    <dataValidation type="decimal" allowBlank="1" showInputMessage="1" showErrorMessage="1" error="Bitte Zahl zwischen 0 und 100 eingeben." sqref="AQ7:AR7 AQ15:AR15 AQ23:AR23 AQ31:AR31" xr:uid="{04CFB861-0F39-4DA3-8320-78201A4138B1}">
      <formula1>0.01</formula1>
      <formula2>99.99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35</xdr:col>
                    <xdr:colOff>9525</xdr:colOff>
                    <xdr:row>0</xdr:row>
                    <xdr:rowOff>190500</xdr:rowOff>
                  </from>
                  <to>
                    <xdr:col>40</xdr:col>
                    <xdr:colOff>266700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66F9-C102-4206-880F-B3091A51EF73}">
  <dimension ref="B1:AJ28"/>
  <sheetViews>
    <sheetView showGridLines="0" showRowColHeaders="0" zoomScale="110" zoomScaleNormal="110" workbookViewId="0">
      <selection activeCell="AI9" sqref="AI9"/>
    </sheetView>
  </sheetViews>
  <sheetFormatPr baseColWidth="10" defaultColWidth="9.140625" defaultRowHeight="15.75" x14ac:dyDescent="0.25"/>
  <cols>
    <col min="1" max="1" width="2.85546875" style="2" customWidth="1"/>
    <col min="2" max="16" width="3.140625" style="2" customWidth="1"/>
    <col min="17" max="17" width="7.28515625" style="2" customWidth="1"/>
    <col min="18" max="20" width="3.140625" style="2" customWidth="1"/>
    <col min="21" max="21" width="3.28515625" style="2" customWidth="1"/>
    <col min="22" max="22" width="7.28515625" style="2" customWidth="1"/>
    <col min="23" max="23" width="2.28515625" style="2" customWidth="1"/>
    <col min="24" max="24" width="2.7109375" style="2" customWidth="1"/>
    <col min="25" max="25" width="2.28515625" style="2" customWidth="1"/>
    <col min="26" max="26" width="3.5703125" style="4" customWidth="1"/>
    <col min="27" max="27" width="13.140625" style="4" customWidth="1"/>
    <col min="28" max="28" width="2.28515625" style="2" customWidth="1"/>
    <col min="29" max="29" width="3.5703125" style="4" customWidth="1"/>
    <col min="30" max="30" width="9.85546875" style="2" customWidth="1"/>
    <col min="31" max="31" width="4" style="2" customWidth="1"/>
    <col min="32" max="33" width="7.42578125" style="22" customWidth="1"/>
    <col min="34" max="34" width="5.85546875" style="2" customWidth="1"/>
    <col min="35" max="36" width="7.42578125" style="22" customWidth="1"/>
    <col min="37" max="16384" width="9.140625" style="2"/>
  </cols>
  <sheetData>
    <row r="1" spans="2:36" x14ac:dyDescent="0.25">
      <c r="AD1" s="12"/>
      <c r="AF1" s="26"/>
      <c r="AG1" s="26"/>
      <c r="AI1" s="2"/>
      <c r="AJ1" s="2"/>
    </row>
    <row r="2" spans="2:36" x14ac:dyDescent="0.25">
      <c r="B2" s="1" t="s">
        <v>17</v>
      </c>
      <c r="AD2" s="12"/>
      <c r="AF2" s="26"/>
      <c r="AG2" s="26"/>
      <c r="AI2" s="2"/>
      <c r="AJ2" s="2"/>
    </row>
    <row r="3" spans="2:36" x14ac:dyDescent="0.25">
      <c r="Z3" s="20" t="b">
        <v>0</v>
      </c>
      <c r="AD3" s="12"/>
      <c r="AF3" s="27" t="s">
        <v>26</v>
      </c>
      <c r="AG3" s="27"/>
      <c r="AH3" s="27" t="s">
        <v>27</v>
      </c>
      <c r="AI3" s="38">
        <v>1</v>
      </c>
      <c r="AJ3" s="2"/>
    </row>
    <row r="4" spans="2:36" x14ac:dyDescent="0.25">
      <c r="B4" s="2" t="s">
        <v>13</v>
      </c>
      <c r="AD4" s="12"/>
      <c r="AF4" s="27"/>
      <c r="AG4" s="27"/>
      <c r="AH4" s="27" t="s">
        <v>28</v>
      </c>
      <c r="AI4" s="38">
        <v>200</v>
      </c>
      <c r="AJ4" s="2"/>
    </row>
    <row r="5" spans="2:36" x14ac:dyDescent="0.25">
      <c r="B5" s="2" t="s">
        <v>14</v>
      </c>
      <c r="AD5" s="12"/>
      <c r="AF5" s="27" t="s">
        <v>30</v>
      </c>
      <c r="AG5" s="27"/>
      <c r="AH5" s="27" t="s">
        <v>29</v>
      </c>
      <c r="AI5" s="38">
        <v>0</v>
      </c>
      <c r="AJ5" s="2"/>
    </row>
    <row r="6" spans="2:36" x14ac:dyDescent="0.25">
      <c r="AD6" s="12"/>
      <c r="AF6" s="26"/>
      <c r="AG6" s="26"/>
      <c r="AI6" s="2"/>
      <c r="AJ6" s="2"/>
    </row>
    <row r="7" spans="2:36" x14ac:dyDescent="0.25">
      <c r="P7" s="4"/>
      <c r="Q7" s="4"/>
      <c r="S7" s="4"/>
      <c r="U7" s="4"/>
      <c r="V7" s="4"/>
      <c r="AD7" s="12"/>
      <c r="AF7" s="25"/>
      <c r="AG7" s="25"/>
      <c r="AH7" s="19"/>
      <c r="AI7" s="25"/>
      <c r="AJ7" s="25"/>
    </row>
    <row r="8" spans="2:36" x14ac:dyDescent="0.25">
      <c r="B8" s="69" t="s">
        <v>15</v>
      </c>
      <c r="C8" s="69"/>
      <c r="D8" s="65" t="s">
        <v>2</v>
      </c>
      <c r="E8" s="66"/>
      <c r="F8" s="65" t="s">
        <v>1</v>
      </c>
      <c r="G8" s="66"/>
      <c r="P8" s="4"/>
      <c r="Q8" s="60">
        <f>$AF$9</f>
        <v>125</v>
      </c>
      <c r="S8" s="4"/>
      <c r="U8" s="4"/>
      <c r="V8" s="60">
        <f>$AG$9</f>
        <v>129</v>
      </c>
      <c r="AA8" s="70">
        <f>Q8*V8</f>
        <v>16125</v>
      </c>
      <c r="AD8" s="11"/>
      <c r="AE8" s="4"/>
      <c r="AF8"/>
      <c r="AG8"/>
      <c r="AH8"/>
      <c r="AI8"/>
      <c r="AJ8"/>
    </row>
    <row r="9" spans="2:36" x14ac:dyDescent="0.25">
      <c r="B9" s="69"/>
      <c r="C9" s="69"/>
      <c r="D9" s="66"/>
      <c r="E9" s="66"/>
      <c r="F9" s="66"/>
      <c r="G9" s="66"/>
      <c r="P9" s="24" t="s">
        <v>2</v>
      </c>
      <c r="Q9" s="60"/>
      <c r="S9" s="17" t="s">
        <v>15</v>
      </c>
      <c r="U9" s="24" t="s">
        <v>2</v>
      </c>
      <c r="V9" s="60"/>
      <c r="X9" s="3" t="s">
        <v>3</v>
      </c>
      <c r="Y9" s="3"/>
      <c r="Z9" s="24" t="s">
        <v>2</v>
      </c>
      <c r="AA9" s="70"/>
      <c r="AC9" s="17"/>
      <c r="AD9" s="13"/>
      <c r="AE9" s="5"/>
      <c r="AF9" s="28">
        <v>125</v>
      </c>
      <c r="AG9" s="29">
        <v>129</v>
      </c>
      <c r="AH9" s="19"/>
      <c r="AI9" s="48">
        <f ca="1">RANDBETWEEN($AI$3,$AI$4)/10^$AI$5</f>
        <v>184</v>
      </c>
      <c r="AJ9" s="49">
        <f ca="1">RANDBETWEEN($AI$3,$AI$4)/10^$AI$5</f>
        <v>112</v>
      </c>
    </row>
    <row r="10" spans="2:36" x14ac:dyDescent="0.25">
      <c r="B10" s="65" t="s">
        <v>2</v>
      </c>
      <c r="C10" s="66"/>
      <c r="D10" s="67" t="s">
        <v>2</v>
      </c>
      <c r="E10" s="68"/>
      <c r="F10" s="67" t="s">
        <v>1</v>
      </c>
      <c r="G10" s="68"/>
      <c r="P10" s="4"/>
      <c r="Q10" s="60"/>
      <c r="S10" s="4"/>
      <c r="U10" s="4"/>
      <c r="V10" s="60"/>
      <c r="AA10" s="70"/>
      <c r="AD10" s="11"/>
      <c r="AE10" s="4"/>
      <c r="AF10" s="36"/>
      <c r="AG10" s="37"/>
      <c r="AH10" s="19"/>
      <c r="AI10" s="50"/>
      <c r="AJ10" s="51"/>
    </row>
    <row r="11" spans="2:36" x14ac:dyDescent="0.25">
      <c r="B11" s="66"/>
      <c r="C11" s="66"/>
      <c r="D11" s="68"/>
      <c r="E11" s="68"/>
      <c r="F11" s="68"/>
      <c r="G11" s="68"/>
      <c r="P11" s="4"/>
      <c r="Q11" s="4"/>
      <c r="S11" s="4"/>
      <c r="U11" s="4"/>
      <c r="V11" s="4"/>
      <c r="AD11" s="12"/>
      <c r="AF11" s="36"/>
      <c r="AG11" s="37"/>
      <c r="AH11" s="19"/>
      <c r="AI11" s="50"/>
      <c r="AJ11" s="51"/>
    </row>
    <row r="12" spans="2:36" x14ac:dyDescent="0.25">
      <c r="B12" s="65" t="s">
        <v>1</v>
      </c>
      <c r="C12" s="66"/>
      <c r="D12" s="67" t="s">
        <v>1</v>
      </c>
      <c r="E12" s="68"/>
      <c r="F12" s="67" t="s">
        <v>2</v>
      </c>
      <c r="G12" s="68"/>
      <c r="P12" s="4"/>
      <c r="Q12" s="4"/>
      <c r="S12" s="4"/>
      <c r="U12" s="4"/>
      <c r="V12" s="4"/>
      <c r="AD12" s="12"/>
      <c r="AF12" s="58"/>
      <c r="AG12" s="59"/>
      <c r="AH12" s="19"/>
      <c r="AI12" s="56"/>
      <c r="AJ12" s="57"/>
    </row>
    <row r="13" spans="2:36" x14ac:dyDescent="0.25">
      <c r="B13" s="66"/>
      <c r="C13" s="66"/>
      <c r="D13" s="68"/>
      <c r="E13" s="68"/>
      <c r="F13" s="68"/>
      <c r="G13" s="68"/>
      <c r="P13" s="4"/>
      <c r="Q13" s="60">
        <f>$AF$14</f>
        <v>196</v>
      </c>
      <c r="S13" s="4"/>
      <c r="U13" s="4"/>
      <c r="V13" s="60">
        <f>$AG$14</f>
        <v>199</v>
      </c>
      <c r="AA13" s="70">
        <f>Q13*V13</f>
        <v>39004</v>
      </c>
      <c r="AD13" s="12"/>
      <c r="AF13" s="36"/>
      <c r="AG13" s="37"/>
      <c r="AH13" s="19"/>
      <c r="AI13" s="50"/>
      <c r="AJ13" s="51"/>
    </row>
    <row r="14" spans="2:36" x14ac:dyDescent="0.25">
      <c r="P14" s="24" t="s">
        <v>2</v>
      </c>
      <c r="Q14" s="60"/>
      <c r="S14" s="17" t="s">
        <v>15</v>
      </c>
      <c r="U14" s="24" t="s">
        <v>1</v>
      </c>
      <c r="V14" s="60"/>
      <c r="X14" s="3" t="s">
        <v>3</v>
      </c>
      <c r="Y14" s="3"/>
      <c r="Z14" s="24" t="s">
        <v>1</v>
      </c>
      <c r="AA14" s="70"/>
      <c r="AC14" s="17"/>
      <c r="AD14" s="12"/>
      <c r="AF14" s="30">
        <v>196</v>
      </c>
      <c r="AG14" s="31">
        <v>199</v>
      </c>
      <c r="AH14" s="19"/>
      <c r="AI14" s="50">
        <f ca="1">RANDBETWEEN($AI$3,$AI$4)/10^$AI$5</f>
        <v>184</v>
      </c>
      <c r="AJ14" s="51">
        <f ca="1">RANDBETWEEN($AI$3,$AI$4)/10^$AI$5</f>
        <v>55</v>
      </c>
    </row>
    <row r="15" spans="2:36" x14ac:dyDescent="0.25">
      <c r="P15" s="4"/>
      <c r="Q15" s="60"/>
      <c r="S15" s="4"/>
      <c r="U15" s="4"/>
      <c r="V15" s="60"/>
      <c r="AA15" s="70"/>
      <c r="AD15" s="12"/>
      <c r="AF15" s="36"/>
      <c r="AG15" s="37"/>
      <c r="AH15" s="19"/>
      <c r="AI15" s="50"/>
      <c r="AJ15" s="51"/>
    </row>
    <row r="16" spans="2:36" x14ac:dyDescent="0.25">
      <c r="P16" s="4"/>
      <c r="Q16" s="4"/>
      <c r="S16" s="4"/>
      <c r="U16" s="4"/>
      <c r="V16" s="4"/>
      <c r="AD16" s="12"/>
      <c r="AF16" s="36"/>
      <c r="AG16" s="37"/>
      <c r="AH16" s="19"/>
      <c r="AI16" s="50"/>
      <c r="AJ16" s="51"/>
    </row>
    <row r="17" spans="16:36" x14ac:dyDescent="0.25">
      <c r="P17" s="4"/>
      <c r="Q17" s="4"/>
      <c r="S17" s="4"/>
      <c r="U17" s="4"/>
      <c r="V17" s="4"/>
      <c r="AD17" s="12"/>
      <c r="AF17" s="36"/>
      <c r="AG17" s="37"/>
      <c r="AH17" s="19"/>
      <c r="AI17" s="50"/>
      <c r="AJ17" s="51"/>
    </row>
    <row r="18" spans="16:36" x14ac:dyDescent="0.25">
      <c r="P18" s="4"/>
      <c r="Q18" s="60">
        <f>$AF$19</f>
        <v>2</v>
      </c>
      <c r="S18" s="4"/>
      <c r="U18" s="4"/>
      <c r="V18" s="60">
        <f>$AG$19</f>
        <v>153</v>
      </c>
      <c r="AA18" s="70">
        <f>Q18*V18</f>
        <v>306</v>
      </c>
      <c r="AD18" s="12"/>
      <c r="AF18" s="36"/>
      <c r="AG18" s="37"/>
      <c r="AH18" s="19"/>
      <c r="AI18" s="50"/>
      <c r="AJ18" s="51"/>
    </row>
    <row r="19" spans="16:36" x14ac:dyDescent="0.25">
      <c r="P19" s="24" t="s">
        <v>1</v>
      </c>
      <c r="Q19" s="60"/>
      <c r="S19" s="17" t="s">
        <v>15</v>
      </c>
      <c r="U19" s="24" t="s">
        <v>2</v>
      </c>
      <c r="V19" s="60"/>
      <c r="X19" s="3" t="s">
        <v>3</v>
      </c>
      <c r="Y19" s="3"/>
      <c r="Z19" s="24" t="s">
        <v>1</v>
      </c>
      <c r="AA19" s="70"/>
      <c r="AC19" s="17"/>
      <c r="AD19" s="12"/>
      <c r="AF19" s="30">
        <v>2</v>
      </c>
      <c r="AG19" s="31">
        <v>153</v>
      </c>
      <c r="AH19" s="19"/>
      <c r="AI19" s="50">
        <f ca="1">RANDBETWEEN($AI$3,$AI$4)/10^$AI$5</f>
        <v>82</v>
      </c>
      <c r="AJ19" s="51">
        <f ca="1">RANDBETWEEN($AI$3,$AI$4)/10^$AI$5</f>
        <v>69</v>
      </c>
    </row>
    <row r="20" spans="16:36" x14ac:dyDescent="0.25">
      <c r="P20" s="4"/>
      <c r="Q20" s="60"/>
      <c r="S20" s="4"/>
      <c r="U20" s="4"/>
      <c r="V20" s="60"/>
      <c r="AA20" s="70"/>
      <c r="AD20" s="12"/>
      <c r="AF20" s="36"/>
      <c r="AG20" s="37"/>
      <c r="AH20" s="19"/>
      <c r="AI20" s="50"/>
      <c r="AJ20" s="51"/>
    </row>
    <row r="21" spans="16:36" x14ac:dyDescent="0.25">
      <c r="P21" s="4"/>
      <c r="Q21" s="4"/>
      <c r="S21" s="4"/>
      <c r="U21" s="4"/>
      <c r="V21" s="4"/>
      <c r="AD21" s="12"/>
      <c r="AF21" s="58"/>
      <c r="AG21" s="59"/>
      <c r="AH21" s="19"/>
      <c r="AI21" s="56"/>
      <c r="AJ21" s="57"/>
    </row>
    <row r="22" spans="16:36" x14ac:dyDescent="0.25">
      <c r="P22" s="4"/>
      <c r="Q22" s="4"/>
      <c r="S22" s="4"/>
      <c r="U22" s="4"/>
      <c r="V22" s="4"/>
      <c r="AD22" s="12"/>
      <c r="AF22" s="36"/>
      <c r="AG22" s="37"/>
      <c r="AH22" s="19"/>
      <c r="AI22" s="50"/>
      <c r="AJ22" s="51"/>
    </row>
    <row r="23" spans="16:36" x14ac:dyDescent="0.25">
      <c r="P23" s="4"/>
      <c r="Q23" s="60">
        <f>$AF$24</f>
        <v>80</v>
      </c>
      <c r="S23" s="4"/>
      <c r="U23" s="4"/>
      <c r="V23" s="60">
        <f>$AG$24</f>
        <v>95</v>
      </c>
      <c r="AA23" s="70">
        <f>Q23*V23</f>
        <v>7600</v>
      </c>
      <c r="AD23" s="12"/>
      <c r="AF23" s="36"/>
      <c r="AG23" s="37"/>
      <c r="AH23" s="19"/>
      <c r="AI23" s="50"/>
      <c r="AJ23" s="51"/>
    </row>
    <row r="24" spans="16:36" x14ac:dyDescent="0.25">
      <c r="P24" s="24" t="s">
        <v>1</v>
      </c>
      <c r="Q24" s="60"/>
      <c r="S24" s="17" t="s">
        <v>15</v>
      </c>
      <c r="U24" s="24" t="s">
        <v>1</v>
      </c>
      <c r="V24" s="60"/>
      <c r="X24" s="3" t="s">
        <v>3</v>
      </c>
      <c r="Y24" s="3"/>
      <c r="Z24" s="24" t="s">
        <v>2</v>
      </c>
      <c r="AA24" s="70"/>
      <c r="AC24" s="17"/>
      <c r="AD24" s="12"/>
      <c r="AF24" s="32">
        <v>80</v>
      </c>
      <c r="AG24" s="33">
        <v>95</v>
      </c>
      <c r="AH24" s="19"/>
      <c r="AI24" s="52">
        <f ca="1">RANDBETWEEN($AI$3,$AI$4)/10^$AI$5</f>
        <v>111</v>
      </c>
      <c r="AJ24" s="53">
        <f ca="1">RANDBETWEEN($AI$3,$AI$4)/10^$AI$5</f>
        <v>112</v>
      </c>
    </row>
    <row r="25" spans="16:36" x14ac:dyDescent="0.25">
      <c r="P25" s="4"/>
      <c r="Q25" s="60"/>
      <c r="S25" s="4"/>
      <c r="U25" s="4"/>
      <c r="V25" s="60"/>
      <c r="AA25" s="70"/>
      <c r="AD25" s="12"/>
      <c r="AF25"/>
      <c r="AG25"/>
      <c r="AH25"/>
      <c r="AI25"/>
      <c r="AJ25"/>
    </row>
    <row r="26" spans="16:36" x14ac:dyDescent="0.25">
      <c r="P26" s="4"/>
      <c r="Q26" s="4"/>
      <c r="S26" s="4"/>
      <c r="U26" s="4"/>
      <c r="V26" s="4"/>
      <c r="AD26" s="12"/>
      <c r="AF26"/>
      <c r="AG26"/>
      <c r="AH26"/>
      <c r="AI26"/>
      <c r="AJ26"/>
    </row>
    <row r="27" spans="16:36" x14ac:dyDescent="0.25">
      <c r="AH27" s="19"/>
    </row>
    <row r="28" spans="16:36" x14ac:dyDescent="0.25">
      <c r="AF28" s="18"/>
      <c r="AG28" s="18"/>
      <c r="AH28" s="19"/>
      <c r="AI28" s="19"/>
      <c r="AJ28" s="19"/>
    </row>
  </sheetData>
  <sheetProtection sheet="1" objects="1" scenarios="1" selectLockedCells="1"/>
  <mergeCells count="21">
    <mergeCell ref="Q18:Q20"/>
    <mergeCell ref="V18:V20"/>
    <mergeCell ref="Q23:Q25"/>
    <mergeCell ref="V23:V25"/>
    <mergeCell ref="AA8:AA10"/>
    <mergeCell ref="AA13:AA15"/>
    <mergeCell ref="AA18:AA20"/>
    <mergeCell ref="AA23:AA25"/>
    <mergeCell ref="B12:C13"/>
    <mergeCell ref="D12:E13"/>
    <mergeCell ref="F12:G13"/>
    <mergeCell ref="Q8:Q10"/>
    <mergeCell ref="V8:V10"/>
    <mergeCell ref="Q13:Q15"/>
    <mergeCell ref="V13:V15"/>
    <mergeCell ref="B8:C9"/>
    <mergeCell ref="D8:E9"/>
    <mergeCell ref="F8:G9"/>
    <mergeCell ref="B10:C11"/>
    <mergeCell ref="D10:E11"/>
    <mergeCell ref="F10:G11"/>
  </mergeCells>
  <conditionalFormatting sqref="Z8:AA25">
    <cfRule type="expression" dxfId="3" priority="12">
      <formula>$Z$3=TRUE</formula>
    </cfRule>
  </conditionalFormatting>
  <dataValidations count="1">
    <dataValidation type="decimal" allowBlank="1" showInputMessage="1" showErrorMessage="1" error="Bitte Zahl zwischen 0 und 100 eingeben." sqref="AF9:AG9 AF14:AG14 AF19:AG19 AF24:AG24" xr:uid="{F8C94392-3B03-498E-8DF0-1CBE24D86FAC}">
      <formula1>0.01</formula1>
      <formula2>99.99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25</xdr:col>
                    <xdr:colOff>28575</xdr:colOff>
                    <xdr:row>1</xdr:row>
                    <xdr:rowOff>28575</xdr:rowOff>
                  </from>
                  <to>
                    <xdr:col>27</xdr:col>
                    <xdr:colOff>104775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036A0-47FD-4AB8-AD35-70E2DC38017C}">
  <dimension ref="B1:AO29"/>
  <sheetViews>
    <sheetView showGridLines="0" showRowColHeaders="0" zoomScale="110" zoomScaleNormal="110" workbookViewId="0">
      <selection activeCell="AN9" sqref="AN9"/>
    </sheetView>
  </sheetViews>
  <sheetFormatPr baseColWidth="10" defaultColWidth="9.140625" defaultRowHeight="15.75" x14ac:dyDescent="0.25"/>
  <cols>
    <col min="1" max="1" width="2.85546875" style="2" customWidth="1"/>
    <col min="2" max="16" width="3.140625" style="2" customWidth="1"/>
    <col min="17" max="17" width="4.28515625" style="2" customWidth="1"/>
    <col min="18" max="20" width="3.140625" style="2" customWidth="1"/>
    <col min="21" max="21" width="3.28515625" style="2" customWidth="1"/>
    <col min="22" max="22" width="4.7109375" style="2" customWidth="1"/>
    <col min="23" max="23" width="2.28515625" style="2" customWidth="1"/>
    <col min="24" max="24" width="2.7109375" style="2" customWidth="1"/>
    <col min="25" max="25" width="2.28515625" style="2" customWidth="1"/>
    <col min="26" max="26" width="3.5703125" style="4" customWidth="1"/>
    <col min="27" max="27" width="6.42578125" style="4" customWidth="1"/>
    <col min="28" max="28" width="2.28515625" style="2" customWidth="1"/>
    <col min="29" max="29" width="3.5703125" style="4" customWidth="1"/>
    <col min="30" max="30" width="2.28515625" style="2" customWidth="1"/>
    <col min="31" max="31" width="3.5703125" style="4" customWidth="1"/>
    <col min="32" max="32" width="6.28515625" style="4" customWidth="1"/>
    <col min="33" max="33" width="2.28515625" style="2" customWidth="1"/>
    <col min="34" max="34" width="2.85546875" style="2" customWidth="1"/>
    <col min="35" max="35" width="9.85546875" style="2" customWidth="1"/>
    <col min="36" max="36" width="4" style="2" customWidth="1"/>
    <col min="37" max="38" width="4.42578125" style="4" customWidth="1"/>
    <col min="39" max="39" width="3.7109375" style="2" customWidth="1"/>
    <col min="40" max="41" width="4.42578125" style="2" customWidth="1"/>
    <col min="42" max="16384" width="9.140625" style="2"/>
  </cols>
  <sheetData>
    <row r="1" spans="2:41" x14ac:dyDescent="0.25">
      <c r="AI1" s="12"/>
      <c r="AK1" s="26"/>
      <c r="AL1" s="26"/>
    </row>
    <row r="2" spans="2:41" x14ac:dyDescent="0.25">
      <c r="B2" s="1" t="s">
        <v>17</v>
      </c>
      <c r="AG2" s="20" t="b">
        <v>0</v>
      </c>
      <c r="AI2" s="12"/>
      <c r="AK2" s="26"/>
      <c r="AL2" s="26"/>
    </row>
    <row r="3" spans="2:41" x14ac:dyDescent="0.25">
      <c r="AI3" s="12"/>
      <c r="AK3" s="27" t="s">
        <v>26</v>
      </c>
      <c r="AL3" s="27"/>
      <c r="AM3" s="27" t="s">
        <v>27</v>
      </c>
      <c r="AN3" s="38">
        <v>1</v>
      </c>
    </row>
    <row r="4" spans="2:41" x14ac:dyDescent="0.25">
      <c r="B4" s="2" t="s">
        <v>13</v>
      </c>
      <c r="AI4" s="12"/>
      <c r="AK4" s="27"/>
      <c r="AL4" s="27"/>
      <c r="AM4" s="27" t="s">
        <v>28</v>
      </c>
      <c r="AN4" s="38">
        <v>10</v>
      </c>
    </row>
    <row r="5" spans="2:41" x14ac:dyDescent="0.25">
      <c r="B5" s="2" t="s">
        <v>14</v>
      </c>
      <c r="AI5" s="12"/>
      <c r="AK5" s="27"/>
      <c r="AL5" s="27"/>
      <c r="AM5" s="27"/>
      <c r="AN5" s="38"/>
    </row>
    <row r="6" spans="2:41" x14ac:dyDescent="0.25">
      <c r="AI6" s="12"/>
      <c r="AK6" s="26"/>
      <c r="AL6" s="26"/>
    </row>
    <row r="7" spans="2:41" x14ac:dyDescent="0.25">
      <c r="P7" s="4"/>
      <c r="Q7" s="4"/>
      <c r="S7" s="4"/>
      <c r="U7" s="4"/>
      <c r="V7" s="4"/>
      <c r="AI7" s="12"/>
    </row>
    <row r="8" spans="2:41" x14ac:dyDescent="0.25">
      <c r="B8" s="69" t="s">
        <v>15</v>
      </c>
      <c r="C8" s="69"/>
      <c r="D8" s="65" t="s">
        <v>2</v>
      </c>
      <c r="E8" s="66"/>
      <c r="F8" s="65" t="s">
        <v>1</v>
      </c>
      <c r="G8" s="66"/>
      <c r="P8" s="4"/>
      <c r="Q8" s="45">
        <f>$AK$9</f>
        <v>3</v>
      </c>
      <c r="S8" s="4"/>
      <c r="U8" s="4"/>
      <c r="V8" s="45">
        <f>AL9</f>
        <v>10</v>
      </c>
      <c r="AA8" s="4">
        <f>Q8*V8</f>
        <v>30</v>
      </c>
      <c r="AF8" s="4">
        <f>AA8/GCD(ABS(AA8),ABS(AA10))</f>
        <v>15</v>
      </c>
      <c r="AI8" s="11"/>
      <c r="AJ8" s="4"/>
    </row>
    <row r="9" spans="2:41" x14ac:dyDescent="0.25">
      <c r="B9" s="69"/>
      <c r="C9" s="69"/>
      <c r="D9" s="66"/>
      <c r="E9" s="66"/>
      <c r="F9" s="66"/>
      <c r="G9" s="66"/>
      <c r="P9" s="24" t="s">
        <v>2</v>
      </c>
      <c r="Q9" s="5" t="s">
        <v>5</v>
      </c>
      <c r="S9" s="17" t="s">
        <v>15</v>
      </c>
      <c r="U9" s="24" t="s">
        <v>2</v>
      </c>
      <c r="V9" s="5" t="s">
        <v>5</v>
      </c>
      <c r="X9" s="3" t="s">
        <v>3</v>
      </c>
      <c r="Y9" s="3"/>
      <c r="Z9" s="24" t="s">
        <v>2</v>
      </c>
      <c r="AA9" s="5" t="s">
        <v>5</v>
      </c>
      <c r="AC9" s="17" t="s">
        <v>3</v>
      </c>
      <c r="AE9" s="17" t="s">
        <v>2</v>
      </c>
      <c r="AF9" s="5" t="s">
        <v>5</v>
      </c>
      <c r="AH9" s="3"/>
      <c r="AI9" s="13"/>
      <c r="AJ9" s="5"/>
      <c r="AK9" s="39">
        <v>3</v>
      </c>
      <c r="AL9" s="40">
        <v>10</v>
      </c>
      <c r="AM9" s="19"/>
      <c r="AN9" s="7">
        <f ca="1">RANDBETWEEN($AN$3,$AN$4)</f>
        <v>5</v>
      </c>
      <c r="AO9" s="8">
        <f ca="1">RANDBETWEEN($AN$3,$AN$4)</f>
        <v>9</v>
      </c>
    </row>
    <row r="10" spans="2:41" x14ac:dyDescent="0.25">
      <c r="B10" s="65" t="s">
        <v>2</v>
      </c>
      <c r="C10" s="66"/>
      <c r="D10" s="67" t="s">
        <v>2</v>
      </c>
      <c r="E10" s="68"/>
      <c r="F10" s="67" t="s">
        <v>1</v>
      </c>
      <c r="G10" s="68"/>
      <c r="P10" s="4"/>
      <c r="Q10" s="45">
        <f>AK10</f>
        <v>8</v>
      </c>
      <c r="S10" s="4"/>
      <c r="U10" s="4"/>
      <c r="V10" s="45">
        <f>AL10</f>
        <v>2</v>
      </c>
      <c r="AA10" s="4">
        <f>Q10*V10</f>
        <v>16</v>
      </c>
      <c r="AF10" s="4">
        <f>AA10/GCD(ABS(AA8),ABS(AA10))</f>
        <v>8</v>
      </c>
      <c r="AI10" s="11"/>
      <c r="AJ10" s="4"/>
      <c r="AK10" s="41">
        <v>8</v>
      </c>
      <c r="AL10" s="42">
        <v>2</v>
      </c>
      <c r="AM10" s="19"/>
      <c r="AN10" s="34">
        <f ca="1">RANDBETWEEN($AN$3,$AN$4)</f>
        <v>1</v>
      </c>
      <c r="AO10" s="35">
        <f ca="1">RANDBETWEEN($AN$3,$AN$4)</f>
        <v>3</v>
      </c>
    </row>
    <row r="11" spans="2:41" x14ac:dyDescent="0.25">
      <c r="B11" s="66"/>
      <c r="C11" s="66"/>
      <c r="D11" s="68"/>
      <c r="E11" s="68"/>
      <c r="F11" s="68"/>
      <c r="G11" s="68"/>
      <c r="P11" s="4"/>
      <c r="Q11" s="4"/>
      <c r="S11" s="4"/>
      <c r="U11" s="4"/>
      <c r="V11" s="4"/>
      <c r="AI11" s="12"/>
      <c r="AK11" s="41"/>
      <c r="AL11" s="42"/>
      <c r="AM11" s="19"/>
      <c r="AN11" s="34"/>
      <c r="AO11" s="35"/>
    </row>
    <row r="12" spans="2:41" x14ac:dyDescent="0.25">
      <c r="B12" s="65" t="s">
        <v>1</v>
      </c>
      <c r="C12" s="66"/>
      <c r="D12" s="67" t="s">
        <v>1</v>
      </c>
      <c r="E12" s="68"/>
      <c r="F12" s="67" t="s">
        <v>2</v>
      </c>
      <c r="G12" s="68"/>
      <c r="P12" s="4"/>
      <c r="Q12" s="4"/>
      <c r="S12" s="4"/>
      <c r="U12" s="4"/>
      <c r="V12" s="4"/>
      <c r="AI12" s="12"/>
      <c r="AK12" s="46"/>
      <c r="AL12" s="47"/>
      <c r="AN12" s="34"/>
      <c r="AO12" s="35"/>
    </row>
    <row r="13" spans="2:41" x14ac:dyDescent="0.25">
      <c r="B13" s="66"/>
      <c r="C13" s="66"/>
      <c r="D13" s="68"/>
      <c r="E13" s="68"/>
      <c r="F13" s="68"/>
      <c r="G13" s="68"/>
      <c r="P13" s="4"/>
      <c r="Q13" s="45">
        <f>AK14</f>
        <v>5</v>
      </c>
      <c r="S13" s="4"/>
      <c r="U13" s="4"/>
      <c r="V13" s="45">
        <f>AL14</f>
        <v>7</v>
      </c>
      <c r="AA13" s="4">
        <f>Q13*V13</f>
        <v>35</v>
      </c>
      <c r="AF13" s="4">
        <f>AA13/GCD(ABS(AA13),ABS(AA15))</f>
        <v>5</v>
      </c>
      <c r="AI13" s="12"/>
      <c r="AK13" s="46"/>
      <c r="AL13" s="47"/>
      <c r="AN13" s="34"/>
      <c r="AO13" s="35"/>
    </row>
    <row r="14" spans="2:41" x14ac:dyDescent="0.25">
      <c r="P14" s="24" t="s">
        <v>2</v>
      </c>
      <c r="Q14" s="5" t="s">
        <v>5</v>
      </c>
      <c r="S14" s="17" t="s">
        <v>15</v>
      </c>
      <c r="U14" s="24" t="s">
        <v>1</v>
      </c>
      <c r="V14" s="5" t="s">
        <v>5</v>
      </c>
      <c r="X14" s="3" t="s">
        <v>3</v>
      </c>
      <c r="Y14" s="3"/>
      <c r="Z14" s="24" t="s">
        <v>1</v>
      </c>
      <c r="AA14" s="5" t="s">
        <v>5</v>
      </c>
      <c r="AC14" s="17" t="s">
        <v>3</v>
      </c>
      <c r="AE14" s="17" t="s">
        <v>1</v>
      </c>
      <c r="AF14" s="5" t="s">
        <v>5</v>
      </c>
      <c r="AI14" s="12"/>
      <c r="AK14" s="41">
        <v>5</v>
      </c>
      <c r="AL14" s="42">
        <v>7</v>
      </c>
      <c r="AM14" s="19"/>
      <c r="AN14" s="34">
        <f ca="1">RANDBETWEEN($AN$3,$AN$4)</f>
        <v>1</v>
      </c>
      <c r="AO14" s="35">
        <f ca="1">RANDBETWEEN($AN$3,$AN$4)</f>
        <v>3</v>
      </c>
    </row>
    <row r="15" spans="2:41" x14ac:dyDescent="0.25">
      <c r="P15" s="4"/>
      <c r="Q15" s="45">
        <f>AK15</f>
        <v>7</v>
      </c>
      <c r="S15" s="4"/>
      <c r="U15" s="4"/>
      <c r="V15" s="45">
        <f>AL15</f>
        <v>4</v>
      </c>
      <c r="AA15" s="4">
        <f>Q15*V15</f>
        <v>28</v>
      </c>
      <c r="AF15" s="4">
        <f>AA15/GCD(ABS(AA13),ABS(AA15))</f>
        <v>4</v>
      </c>
      <c r="AI15" s="12"/>
      <c r="AK15" s="41">
        <v>7</v>
      </c>
      <c r="AL15" s="42">
        <v>4</v>
      </c>
      <c r="AM15" s="19"/>
      <c r="AN15" s="34">
        <f ca="1">RANDBETWEEN($AN$3,$AN$4)</f>
        <v>7</v>
      </c>
      <c r="AO15" s="35">
        <f ca="1">RANDBETWEEN($AN$3,$AN$4)</f>
        <v>6</v>
      </c>
    </row>
    <row r="16" spans="2:41" x14ac:dyDescent="0.25">
      <c r="P16" s="4"/>
      <c r="Q16" s="4"/>
      <c r="S16" s="4"/>
      <c r="U16" s="4"/>
      <c r="V16" s="4"/>
      <c r="AI16" s="12"/>
      <c r="AK16" s="41"/>
      <c r="AL16" s="42"/>
      <c r="AM16" s="19"/>
      <c r="AN16" s="34"/>
      <c r="AO16" s="35"/>
    </row>
    <row r="17" spans="16:41" x14ac:dyDescent="0.25">
      <c r="P17" s="4"/>
      <c r="Q17" s="4"/>
      <c r="S17" s="4"/>
      <c r="U17" s="4"/>
      <c r="V17" s="4"/>
      <c r="AI17" s="12"/>
      <c r="AK17" s="41"/>
      <c r="AL17" s="42"/>
      <c r="AM17" s="19"/>
      <c r="AN17" s="34"/>
      <c r="AO17" s="35"/>
    </row>
    <row r="18" spans="16:41" x14ac:dyDescent="0.25">
      <c r="P18" s="4"/>
      <c r="Q18" s="45">
        <f>AK19</f>
        <v>6</v>
      </c>
      <c r="S18" s="4"/>
      <c r="U18" s="4"/>
      <c r="V18" s="45">
        <f>AL19</f>
        <v>5</v>
      </c>
      <c r="AA18" s="4">
        <f>Q18*V18</f>
        <v>30</v>
      </c>
      <c r="AF18" s="4">
        <f>AA18/GCD(ABS(AA18),ABS(AA20))</f>
        <v>15</v>
      </c>
      <c r="AI18" s="12"/>
      <c r="AK18" s="41"/>
      <c r="AL18" s="42"/>
      <c r="AM18" s="19"/>
      <c r="AN18" s="34"/>
      <c r="AO18" s="35"/>
    </row>
    <row r="19" spans="16:41" x14ac:dyDescent="0.25">
      <c r="P19" s="24" t="s">
        <v>1</v>
      </c>
      <c r="Q19" s="5" t="s">
        <v>5</v>
      </c>
      <c r="S19" s="17" t="s">
        <v>15</v>
      </c>
      <c r="U19" s="24" t="s">
        <v>2</v>
      </c>
      <c r="V19" s="5" t="s">
        <v>5</v>
      </c>
      <c r="X19" s="3" t="s">
        <v>3</v>
      </c>
      <c r="Y19" s="3"/>
      <c r="Z19" s="24" t="s">
        <v>1</v>
      </c>
      <c r="AA19" s="5" t="s">
        <v>5</v>
      </c>
      <c r="AC19" s="17" t="s">
        <v>3</v>
      </c>
      <c r="AE19" s="17" t="s">
        <v>1</v>
      </c>
      <c r="AF19" s="5" t="s">
        <v>5</v>
      </c>
      <c r="AI19" s="12"/>
      <c r="AK19" s="41">
        <v>6</v>
      </c>
      <c r="AL19" s="42">
        <v>5</v>
      </c>
      <c r="AM19" s="19"/>
      <c r="AN19" s="34">
        <f ca="1">RANDBETWEEN($AN$3,$AN$4)</f>
        <v>5</v>
      </c>
      <c r="AO19" s="35">
        <f ca="1">RANDBETWEEN($AN$3,$AN$4)</f>
        <v>8</v>
      </c>
    </row>
    <row r="20" spans="16:41" x14ac:dyDescent="0.25">
      <c r="P20" s="4"/>
      <c r="Q20" s="45">
        <f>AK20</f>
        <v>4</v>
      </c>
      <c r="S20" s="4"/>
      <c r="U20" s="4"/>
      <c r="V20" s="45">
        <f>AL20</f>
        <v>1</v>
      </c>
      <c r="AA20" s="4">
        <f>Q20*V20</f>
        <v>4</v>
      </c>
      <c r="AF20" s="4">
        <f>AA20/GCD(ABS(AA18),ABS(AA20))</f>
        <v>2</v>
      </c>
      <c r="AI20" s="12"/>
      <c r="AK20" s="41">
        <v>4</v>
      </c>
      <c r="AL20" s="42">
        <v>1</v>
      </c>
      <c r="AM20" s="19"/>
      <c r="AN20" s="34">
        <f ca="1">RANDBETWEEN($AN$3,$AN$4)</f>
        <v>9</v>
      </c>
      <c r="AO20" s="35">
        <f ca="1">RANDBETWEEN($AN$3,$AN$4)</f>
        <v>6</v>
      </c>
    </row>
    <row r="21" spans="16:41" x14ac:dyDescent="0.25">
      <c r="P21" s="4"/>
      <c r="Q21" s="4"/>
      <c r="S21" s="4"/>
      <c r="U21" s="4"/>
      <c r="V21" s="4"/>
      <c r="AI21" s="12"/>
      <c r="AK21" s="46"/>
      <c r="AL21" s="47"/>
      <c r="AN21" s="34"/>
      <c r="AO21" s="35"/>
    </row>
    <row r="22" spans="16:41" x14ac:dyDescent="0.25">
      <c r="P22" s="4"/>
      <c r="Q22" s="4"/>
      <c r="S22" s="4"/>
      <c r="U22" s="4"/>
      <c r="V22" s="4"/>
      <c r="AI22" s="12"/>
      <c r="AK22" s="46"/>
      <c r="AL22" s="47"/>
      <c r="AN22" s="34"/>
      <c r="AO22" s="35"/>
    </row>
    <row r="23" spans="16:41" x14ac:dyDescent="0.25">
      <c r="P23" s="4"/>
      <c r="Q23" s="45">
        <f>AK24</f>
        <v>9</v>
      </c>
      <c r="S23" s="4"/>
      <c r="U23" s="4"/>
      <c r="V23" s="45">
        <f>AL24</f>
        <v>9</v>
      </c>
      <c r="AA23" s="4">
        <f>Q23*V23</f>
        <v>81</v>
      </c>
      <c r="AF23" s="4">
        <f>AA23/GCD(ABS(AA23),ABS(AA25))</f>
        <v>81</v>
      </c>
      <c r="AI23" s="12"/>
      <c r="AK23" s="41"/>
      <c r="AL23" s="42"/>
      <c r="AM23" s="19"/>
      <c r="AN23" s="34"/>
      <c r="AO23" s="35"/>
    </row>
    <row r="24" spans="16:41" x14ac:dyDescent="0.25">
      <c r="P24" s="24" t="s">
        <v>1</v>
      </c>
      <c r="Q24" s="5" t="s">
        <v>5</v>
      </c>
      <c r="S24" s="17" t="s">
        <v>15</v>
      </c>
      <c r="U24" s="24" t="s">
        <v>1</v>
      </c>
      <c r="V24" s="5" t="s">
        <v>5</v>
      </c>
      <c r="X24" s="3" t="s">
        <v>3</v>
      </c>
      <c r="Y24" s="3"/>
      <c r="Z24" s="24" t="s">
        <v>2</v>
      </c>
      <c r="AA24" s="5" t="s">
        <v>5</v>
      </c>
      <c r="AC24" s="17" t="s">
        <v>3</v>
      </c>
      <c r="AE24" s="17" t="s">
        <v>2</v>
      </c>
      <c r="AF24" s="5" t="s">
        <v>5</v>
      </c>
      <c r="AI24" s="12"/>
      <c r="AK24" s="41">
        <v>9</v>
      </c>
      <c r="AL24" s="42">
        <v>9</v>
      </c>
      <c r="AM24" s="19"/>
      <c r="AN24" s="34">
        <f ca="1">RANDBETWEEN($AN$3,$AN$4)</f>
        <v>3</v>
      </c>
      <c r="AO24" s="35">
        <f ca="1">RANDBETWEEN($AN$3,$AN$4)</f>
        <v>2</v>
      </c>
    </row>
    <row r="25" spans="16:41" x14ac:dyDescent="0.25">
      <c r="P25" s="4"/>
      <c r="Q25" s="45">
        <f>AK25</f>
        <v>5</v>
      </c>
      <c r="S25" s="4"/>
      <c r="U25" s="4"/>
      <c r="V25" s="45">
        <f>AL25</f>
        <v>10</v>
      </c>
      <c r="AA25" s="4">
        <f>Q25*V25</f>
        <v>50</v>
      </c>
      <c r="AF25" s="4">
        <f>AA25/GCD(ABS(AA23),ABS(AA25))</f>
        <v>50</v>
      </c>
      <c r="AI25" s="12"/>
      <c r="AK25" s="43">
        <v>5</v>
      </c>
      <c r="AL25" s="44">
        <v>10</v>
      </c>
      <c r="AM25" s="19"/>
      <c r="AN25" s="9">
        <f ca="1">RANDBETWEEN($AN$3,$AN$4)</f>
        <v>7</v>
      </c>
      <c r="AO25" s="10">
        <f ca="1">RANDBETWEEN($AN$3,$AN$4)</f>
        <v>7</v>
      </c>
    </row>
    <row r="26" spans="16:41" x14ac:dyDescent="0.25">
      <c r="P26" s="4"/>
      <c r="Q26" s="4"/>
      <c r="S26" s="4"/>
      <c r="U26" s="4"/>
      <c r="V26" s="4"/>
      <c r="AI26" s="12"/>
      <c r="AK26"/>
      <c r="AL26"/>
      <c r="AM26"/>
      <c r="AN26"/>
      <c r="AO26"/>
    </row>
    <row r="29" spans="16:41" x14ac:dyDescent="0.25">
      <c r="AK29" s="18"/>
      <c r="AL29" s="18"/>
      <c r="AM29" s="19"/>
      <c r="AN29" s="19"/>
      <c r="AO29" s="19"/>
    </row>
  </sheetData>
  <sheetProtection sheet="1" objects="1" scenarios="1" selectLockedCells="1"/>
  <mergeCells count="9">
    <mergeCell ref="F12:G13"/>
    <mergeCell ref="B8:C9"/>
    <mergeCell ref="D8:E9"/>
    <mergeCell ref="F8:G9"/>
    <mergeCell ref="B10:C11"/>
    <mergeCell ref="D10:E11"/>
    <mergeCell ref="F10:G11"/>
    <mergeCell ref="B12:C13"/>
    <mergeCell ref="D12:E13"/>
  </mergeCells>
  <conditionalFormatting sqref="Z8:AF25">
    <cfRule type="expression" dxfId="2" priority="1">
      <formula>$AG$2=TRUE</formula>
    </cfRule>
  </conditionalFormatting>
  <dataValidations count="1">
    <dataValidation type="decimal" allowBlank="1" showInputMessage="1" showErrorMessage="1" error="Bitte Zahl zwischen 0 und 100 eingeben." sqref="AK9:AL9 AK14:AL14 AK19:AL19 AK24:AL24" xr:uid="{253C055E-E06B-4E44-9392-00C9AAD6FFCA}">
      <formula1>0.01</formula1>
      <formula2>99.99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1</xdr:row>
                    <xdr:rowOff>28575</xdr:rowOff>
                  </from>
                  <to>
                    <xdr:col>30</xdr:col>
                    <xdr:colOff>209550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DC2D-E176-4BE0-8A86-150CCE037818}">
  <dimension ref="B1:AJ26"/>
  <sheetViews>
    <sheetView showGridLines="0" showRowColHeaders="0" zoomScale="110" zoomScaleNormal="110" workbookViewId="0">
      <selection activeCell="AI9" sqref="AI9"/>
    </sheetView>
  </sheetViews>
  <sheetFormatPr baseColWidth="10" defaultColWidth="9.140625" defaultRowHeight="15.75" x14ac:dyDescent="0.25"/>
  <cols>
    <col min="1" max="1" width="2.85546875" style="2" customWidth="1"/>
    <col min="2" max="16" width="3.140625" style="2" customWidth="1"/>
    <col min="17" max="17" width="7.7109375" style="2" customWidth="1"/>
    <col min="18" max="20" width="3.140625" style="2" customWidth="1"/>
    <col min="21" max="21" width="3.28515625" style="2" customWidth="1"/>
    <col min="22" max="22" width="7.7109375" style="2" customWidth="1"/>
    <col min="23" max="23" width="2.28515625" style="2" customWidth="1"/>
    <col min="24" max="24" width="2.7109375" style="2" customWidth="1"/>
    <col min="25" max="25" width="1.140625" style="2" customWidth="1"/>
    <col min="26" max="26" width="3.5703125" style="4" customWidth="1"/>
    <col min="27" max="27" width="8.5703125" style="4" customWidth="1"/>
    <col min="28" max="28" width="2.28515625" style="2" customWidth="1"/>
    <col min="29" max="29" width="3.5703125" style="4" customWidth="1"/>
    <col min="30" max="30" width="9.85546875" style="2" customWidth="1"/>
    <col min="31" max="31" width="4" style="2" customWidth="1"/>
    <col min="32" max="33" width="8.28515625" style="22" customWidth="1"/>
    <col min="34" max="34" width="6" style="2" customWidth="1"/>
    <col min="35" max="36" width="8.28515625" style="22" customWidth="1"/>
    <col min="37" max="16384" width="9.140625" style="2"/>
  </cols>
  <sheetData>
    <row r="1" spans="2:36" x14ac:dyDescent="0.25">
      <c r="AD1" s="12"/>
      <c r="AF1" s="26"/>
      <c r="AG1" s="26"/>
      <c r="AI1" s="2"/>
      <c r="AJ1" s="2"/>
    </row>
    <row r="2" spans="2:36" x14ac:dyDescent="0.25">
      <c r="B2" s="1" t="s">
        <v>16</v>
      </c>
      <c r="AD2" s="12"/>
      <c r="AF2" s="26"/>
      <c r="AG2" s="26"/>
      <c r="AI2" s="2"/>
      <c r="AJ2" s="2"/>
    </row>
    <row r="3" spans="2:36" x14ac:dyDescent="0.25">
      <c r="Z3" s="20" t="b">
        <v>0</v>
      </c>
      <c r="AD3" s="12"/>
      <c r="AF3" s="27" t="s">
        <v>26</v>
      </c>
      <c r="AG3" s="27"/>
      <c r="AH3" s="27" t="s">
        <v>27</v>
      </c>
      <c r="AI3" s="38">
        <v>1</v>
      </c>
      <c r="AJ3" s="2"/>
    </row>
    <row r="4" spans="2:36" x14ac:dyDescent="0.25">
      <c r="B4" s="2" t="s">
        <v>18</v>
      </c>
      <c r="AD4" s="12"/>
      <c r="AF4" s="27"/>
      <c r="AG4" s="27"/>
      <c r="AH4" s="27" t="s">
        <v>28</v>
      </c>
      <c r="AI4" s="38">
        <v>200</v>
      </c>
      <c r="AJ4" s="2"/>
    </row>
    <row r="5" spans="2:36" x14ac:dyDescent="0.25">
      <c r="B5" s="2" t="s">
        <v>14</v>
      </c>
      <c r="AD5" s="12"/>
      <c r="AF5" s="27" t="s">
        <v>30</v>
      </c>
      <c r="AG5" s="27"/>
      <c r="AH5" s="27" t="s">
        <v>29</v>
      </c>
      <c r="AI5" s="38">
        <v>0</v>
      </c>
      <c r="AJ5" s="2"/>
    </row>
    <row r="6" spans="2:36" x14ac:dyDescent="0.25">
      <c r="AD6" s="12"/>
      <c r="AF6" s="26"/>
      <c r="AG6" s="26"/>
      <c r="AI6" s="2"/>
      <c r="AJ6" s="2"/>
    </row>
    <row r="7" spans="2:36" x14ac:dyDescent="0.25">
      <c r="P7" s="4"/>
      <c r="Q7" s="4"/>
      <c r="S7" s="4"/>
      <c r="U7" s="4"/>
      <c r="V7" s="4"/>
      <c r="AD7" s="12"/>
      <c r="AF7" s="25"/>
      <c r="AG7" s="25"/>
      <c r="AH7" s="19"/>
      <c r="AI7" s="25"/>
      <c r="AJ7" s="25"/>
    </row>
    <row r="8" spans="2:36" x14ac:dyDescent="0.25">
      <c r="B8" s="69" t="s">
        <v>19</v>
      </c>
      <c r="C8" s="69"/>
      <c r="D8" s="65" t="s">
        <v>2</v>
      </c>
      <c r="E8" s="66"/>
      <c r="F8" s="65" t="s">
        <v>1</v>
      </c>
      <c r="G8" s="66"/>
      <c r="P8" s="4"/>
      <c r="Q8" s="60">
        <f>$AF$9</f>
        <v>79</v>
      </c>
      <c r="S8" s="4"/>
      <c r="U8" s="4"/>
      <c r="V8" s="60">
        <f>$AG$9</f>
        <v>199</v>
      </c>
      <c r="AA8" s="71">
        <f>Q8/V8</f>
        <v>0.39698492462311558</v>
      </c>
      <c r="AD8" s="11"/>
      <c r="AE8" s="4"/>
      <c r="AF8"/>
      <c r="AG8"/>
      <c r="AH8"/>
      <c r="AI8"/>
      <c r="AJ8"/>
    </row>
    <row r="9" spans="2:36" x14ac:dyDescent="0.25">
      <c r="B9" s="69"/>
      <c r="C9" s="69"/>
      <c r="D9" s="66"/>
      <c r="E9" s="66"/>
      <c r="F9" s="66"/>
      <c r="G9" s="66"/>
      <c r="P9" s="24" t="s">
        <v>2</v>
      </c>
      <c r="Q9" s="60"/>
      <c r="S9" s="17" t="s">
        <v>19</v>
      </c>
      <c r="U9" s="24" t="s">
        <v>2</v>
      </c>
      <c r="V9" s="60"/>
      <c r="X9" s="3" t="s">
        <v>20</v>
      </c>
      <c r="Y9" s="3"/>
      <c r="Z9" s="24" t="s">
        <v>2</v>
      </c>
      <c r="AA9" s="71"/>
      <c r="AC9" s="17"/>
      <c r="AD9" s="13"/>
      <c r="AE9" s="5"/>
      <c r="AF9" s="28">
        <v>79</v>
      </c>
      <c r="AG9" s="29">
        <v>199</v>
      </c>
      <c r="AH9" s="19"/>
      <c r="AI9" s="48">
        <f ca="1">RANDBETWEEN($AI$3,$AI$4)/10^$AI$5</f>
        <v>110</v>
      </c>
      <c r="AJ9" s="49">
        <f ca="1">RANDBETWEEN($AI$3,$AI$4)/10^$AI$5</f>
        <v>161</v>
      </c>
    </row>
    <row r="10" spans="2:36" x14ac:dyDescent="0.25">
      <c r="B10" s="65" t="s">
        <v>2</v>
      </c>
      <c r="C10" s="66"/>
      <c r="D10" s="67" t="s">
        <v>2</v>
      </c>
      <c r="E10" s="68"/>
      <c r="F10" s="67" t="s">
        <v>1</v>
      </c>
      <c r="G10" s="68"/>
      <c r="P10" s="4"/>
      <c r="Q10" s="60"/>
      <c r="S10" s="4"/>
      <c r="U10" s="4"/>
      <c r="V10" s="60"/>
      <c r="AA10" s="71"/>
      <c r="AD10" s="11"/>
      <c r="AE10" s="4"/>
      <c r="AF10" s="36"/>
      <c r="AG10" s="37"/>
      <c r="AH10" s="19"/>
      <c r="AI10" s="50"/>
      <c r="AJ10" s="51"/>
    </row>
    <row r="11" spans="2:36" x14ac:dyDescent="0.25">
      <c r="B11" s="66"/>
      <c r="C11" s="66"/>
      <c r="D11" s="68"/>
      <c r="E11" s="68"/>
      <c r="F11" s="68"/>
      <c r="G11" s="68"/>
      <c r="P11" s="4"/>
      <c r="Q11" s="4"/>
      <c r="S11" s="4"/>
      <c r="U11" s="4"/>
      <c r="V11" s="4"/>
      <c r="AD11" s="12"/>
      <c r="AF11" s="36"/>
      <c r="AG11" s="37"/>
      <c r="AH11" s="19"/>
      <c r="AI11" s="50"/>
      <c r="AJ11" s="51"/>
    </row>
    <row r="12" spans="2:36" x14ac:dyDescent="0.25">
      <c r="B12" s="65" t="s">
        <v>1</v>
      </c>
      <c r="C12" s="66"/>
      <c r="D12" s="67" t="s">
        <v>1</v>
      </c>
      <c r="E12" s="68"/>
      <c r="F12" s="67" t="s">
        <v>2</v>
      </c>
      <c r="G12" s="68"/>
      <c r="P12" s="4"/>
      <c r="Q12" s="4"/>
      <c r="S12" s="4"/>
      <c r="U12" s="4"/>
      <c r="V12" s="4"/>
      <c r="AD12" s="12"/>
      <c r="AF12" s="58"/>
      <c r="AG12" s="59"/>
      <c r="AH12" s="19"/>
      <c r="AI12" s="56"/>
      <c r="AJ12" s="57"/>
    </row>
    <row r="13" spans="2:36" x14ac:dyDescent="0.25">
      <c r="B13" s="66"/>
      <c r="C13" s="66"/>
      <c r="D13" s="68"/>
      <c r="E13" s="68"/>
      <c r="F13" s="68"/>
      <c r="G13" s="68"/>
      <c r="P13" s="4"/>
      <c r="Q13" s="60">
        <f>$AF$14</f>
        <v>81</v>
      </c>
      <c r="S13" s="4"/>
      <c r="U13" s="4"/>
      <c r="V13" s="60">
        <f>$AG$14</f>
        <v>46</v>
      </c>
      <c r="AA13" s="71">
        <f>Q13/V13</f>
        <v>1.7608695652173914</v>
      </c>
      <c r="AD13" s="12"/>
      <c r="AF13" s="36"/>
      <c r="AG13" s="37"/>
      <c r="AH13" s="19"/>
      <c r="AI13" s="50"/>
      <c r="AJ13" s="51"/>
    </row>
    <row r="14" spans="2:36" x14ac:dyDescent="0.25">
      <c r="P14" s="24" t="s">
        <v>2</v>
      </c>
      <c r="Q14" s="60"/>
      <c r="S14" s="17" t="s">
        <v>19</v>
      </c>
      <c r="U14" s="24" t="s">
        <v>1</v>
      </c>
      <c r="V14" s="60"/>
      <c r="X14" s="3" t="s">
        <v>20</v>
      </c>
      <c r="Y14" s="3"/>
      <c r="Z14" s="24" t="s">
        <v>1</v>
      </c>
      <c r="AA14" s="71"/>
      <c r="AC14" s="17"/>
      <c r="AD14" s="12"/>
      <c r="AF14" s="30">
        <v>81</v>
      </c>
      <c r="AG14" s="31">
        <v>46</v>
      </c>
      <c r="AH14" s="19"/>
      <c r="AI14" s="50">
        <f ca="1">RANDBETWEEN($AI$3,$AI$4)/10^$AI$5</f>
        <v>150</v>
      </c>
      <c r="AJ14" s="51">
        <f ca="1">RANDBETWEEN($AI$3,$AI$4)/10^$AI$5</f>
        <v>84</v>
      </c>
    </row>
    <row r="15" spans="2:36" x14ac:dyDescent="0.25">
      <c r="P15" s="4"/>
      <c r="Q15" s="60"/>
      <c r="S15" s="4"/>
      <c r="U15" s="4"/>
      <c r="V15" s="60"/>
      <c r="AA15" s="71"/>
      <c r="AD15" s="12"/>
      <c r="AF15" s="36"/>
      <c r="AG15" s="37"/>
      <c r="AH15" s="19"/>
      <c r="AI15" s="50"/>
      <c r="AJ15" s="51"/>
    </row>
    <row r="16" spans="2:36" x14ac:dyDescent="0.25">
      <c r="P16" s="4"/>
      <c r="Q16" s="4"/>
      <c r="S16" s="4"/>
      <c r="U16" s="4"/>
      <c r="V16" s="4"/>
      <c r="AD16" s="12"/>
      <c r="AF16" s="36"/>
      <c r="AG16" s="37"/>
      <c r="AH16" s="19"/>
      <c r="AI16" s="50"/>
      <c r="AJ16" s="51"/>
    </row>
    <row r="17" spans="16:36" x14ac:dyDescent="0.25">
      <c r="P17" s="4"/>
      <c r="Q17" s="4"/>
      <c r="S17" s="4"/>
      <c r="U17" s="4"/>
      <c r="V17" s="4"/>
      <c r="AD17" s="12"/>
      <c r="AF17" s="36"/>
      <c r="AG17" s="37"/>
      <c r="AH17" s="19"/>
      <c r="AI17" s="50"/>
      <c r="AJ17" s="51"/>
    </row>
    <row r="18" spans="16:36" x14ac:dyDescent="0.25">
      <c r="P18" s="4"/>
      <c r="Q18" s="60">
        <f>$AF$19</f>
        <v>86</v>
      </c>
      <c r="S18" s="4"/>
      <c r="U18" s="4"/>
      <c r="V18" s="60">
        <f>$AG$19</f>
        <v>105</v>
      </c>
      <c r="AA18" s="71">
        <f>Q18/V18</f>
        <v>0.81904761904761902</v>
      </c>
      <c r="AD18" s="12"/>
      <c r="AF18" s="36"/>
      <c r="AG18" s="37"/>
      <c r="AH18" s="19"/>
      <c r="AI18" s="50"/>
      <c r="AJ18" s="51"/>
    </row>
    <row r="19" spans="16:36" x14ac:dyDescent="0.25">
      <c r="P19" s="24" t="s">
        <v>1</v>
      </c>
      <c r="Q19" s="60"/>
      <c r="S19" s="17" t="s">
        <v>19</v>
      </c>
      <c r="U19" s="24" t="s">
        <v>2</v>
      </c>
      <c r="V19" s="60"/>
      <c r="X19" s="3" t="s">
        <v>20</v>
      </c>
      <c r="Y19" s="3"/>
      <c r="Z19" s="24" t="s">
        <v>1</v>
      </c>
      <c r="AA19" s="71"/>
      <c r="AC19" s="17"/>
      <c r="AD19" s="12"/>
      <c r="AF19" s="30">
        <v>86</v>
      </c>
      <c r="AG19" s="31">
        <v>105</v>
      </c>
      <c r="AH19" s="19"/>
      <c r="AI19" s="50">
        <f ca="1">RANDBETWEEN($AI$3,$AI$4)/10^$AI$5</f>
        <v>25</v>
      </c>
      <c r="AJ19" s="51">
        <f ca="1">RANDBETWEEN($AI$3,$AI$4)/10^$AI$5</f>
        <v>186</v>
      </c>
    </row>
    <row r="20" spans="16:36" x14ac:dyDescent="0.25">
      <c r="P20" s="4"/>
      <c r="Q20" s="60"/>
      <c r="S20" s="4"/>
      <c r="U20" s="4"/>
      <c r="V20" s="60"/>
      <c r="AA20" s="71"/>
      <c r="AD20" s="12"/>
      <c r="AF20" s="36"/>
      <c r="AG20" s="37"/>
      <c r="AH20" s="19"/>
      <c r="AI20" s="50"/>
      <c r="AJ20" s="51"/>
    </row>
    <row r="21" spans="16:36" x14ac:dyDescent="0.25">
      <c r="P21" s="4"/>
      <c r="Q21" s="4"/>
      <c r="S21" s="4"/>
      <c r="U21" s="4"/>
      <c r="V21" s="4"/>
      <c r="AD21" s="12"/>
      <c r="AF21" s="58"/>
      <c r="AG21" s="59"/>
      <c r="AH21" s="19"/>
      <c r="AI21" s="56"/>
      <c r="AJ21" s="57"/>
    </row>
    <row r="22" spans="16:36" x14ac:dyDescent="0.25">
      <c r="P22" s="4"/>
      <c r="Q22" s="4"/>
      <c r="S22" s="4"/>
      <c r="U22" s="4"/>
      <c r="V22" s="4"/>
      <c r="AD22" s="12"/>
      <c r="AF22" s="36"/>
      <c r="AG22" s="37"/>
      <c r="AH22" s="19"/>
      <c r="AI22" s="50"/>
      <c r="AJ22" s="51"/>
    </row>
    <row r="23" spans="16:36" x14ac:dyDescent="0.25">
      <c r="P23" s="4"/>
      <c r="Q23" s="60">
        <f>$AF$24</f>
        <v>108</v>
      </c>
      <c r="S23" s="4"/>
      <c r="U23" s="4"/>
      <c r="V23" s="60">
        <f>$AG$24</f>
        <v>62</v>
      </c>
      <c r="AA23" s="71">
        <f>Q23/V23</f>
        <v>1.7419354838709677</v>
      </c>
      <c r="AD23" s="12"/>
      <c r="AF23" s="36"/>
      <c r="AG23" s="37"/>
      <c r="AH23" s="19"/>
      <c r="AI23" s="50"/>
      <c r="AJ23" s="51"/>
    </row>
    <row r="24" spans="16:36" x14ac:dyDescent="0.25">
      <c r="P24" s="24" t="s">
        <v>1</v>
      </c>
      <c r="Q24" s="60"/>
      <c r="S24" s="17" t="s">
        <v>19</v>
      </c>
      <c r="U24" s="24" t="s">
        <v>1</v>
      </c>
      <c r="V24" s="60"/>
      <c r="X24" s="3" t="s">
        <v>20</v>
      </c>
      <c r="Y24" s="3"/>
      <c r="Z24" s="24" t="s">
        <v>2</v>
      </c>
      <c r="AA24" s="71"/>
      <c r="AC24" s="17"/>
      <c r="AD24" s="12"/>
      <c r="AF24" s="32">
        <v>108</v>
      </c>
      <c r="AG24" s="33">
        <v>62</v>
      </c>
      <c r="AH24" s="19"/>
      <c r="AI24" s="52">
        <f ca="1">RANDBETWEEN($AI$3,$AI$4)/10^$AI$5</f>
        <v>72</v>
      </c>
      <c r="AJ24" s="53">
        <f ca="1">RANDBETWEEN($AI$3,$AI$4)/10^$AI$5</f>
        <v>116</v>
      </c>
    </row>
    <row r="25" spans="16:36" x14ac:dyDescent="0.25">
      <c r="P25" s="4"/>
      <c r="Q25" s="60"/>
      <c r="S25" s="4"/>
      <c r="U25" s="4"/>
      <c r="V25" s="60"/>
      <c r="AA25" s="71"/>
      <c r="AD25" s="12"/>
      <c r="AF25"/>
      <c r="AG25"/>
      <c r="AH25"/>
      <c r="AI25"/>
      <c r="AJ25"/>
    </row>
    <row r="26" spans="16:36" x14ac:dyDescent="0.25">
      <c r="P26" s="4"/>
      <c r="Q26" s="4"/>
      <c r="S26" s="4"/>
      <c r="U26" s="4"/>
      <c r="V26" s="4"/>
      <c r="AD26" s="12"/>
    </row>
  </sheetData>
  <sheetProtection sheet="1" objects="1" scenarios="1" selectLockedCells="1"/>
  <mergeCells count="21">
    <mergeCell ref="Q18:Q20"/>
    <mergeCell ref="V18:V20"/>
    <mergeCell ref="AA18:AA20"/>
    <mergeCell ref="Q23:Q25"/>
    <mergeCell ref="V23:V25"/>
    <mergeCell ref="AA23:AA25"/>
    <mergeCell ref="AA13:AA15"/>
    <mergeCell ref="B8:C9"/>
    <mergeCell ref="D8:E9"/>
    <mergeCell ref="F8:G9"/>
    <mergeCell ref="Q8:Q10"/>
    <mergeCell ref="V8:V10"/>
    <mergeCell ref="AA8:AA10"/>
    <mergeCell ref="B10:C11"/>
    <mergeCell ref="D10:E11"/>
    <mergeCell ref="F10:G11"/>
    <mergeCell ref="B12:C13"/>
    <mergeCell ref="D12:E13"/>
    <mergeCell ref="F12:G13"/>
    <mergeCell ref="Q13:Q15"/>
    <mergeCell ref="V13:V15"/>
  </mergeCells>
  <conditionalFormatting sqref="Z8:AA25">
    <cfRule type="expression" dxfId="1" priority="1">
      <formula>$Z$3=TRUE</formula>
    </cfRule>
  </conditionalFormatting>
  <dataValidations count="1">
    <dataValidation type="decimal" allowBlank="1" showInputMessage="1" showErrorMessage="1" error="Bitte Zahl zwischen 0 und 100 eingeben." sqref="AF9:AG9 AF14:AG14 AF19:AG19 AF24:AG24" xr:uid="{D806B34B-EB9C-45AC-8FDC-BDD48D51C5F7}">
      <formula1>0.01</formula1>
      <formula2>99.99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25</xdr:col>
                    <xdr:colOff>28575</xdr:colOff>
                    <xdr:row>1</xdr:row>
                    <xdr:rowOff>28575</xdr:rowOff>
                  </from>
                  <to>
                    <xdr:col>28</xdr:col>
                    <xdr:colOff>104775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B4C59-8DF5-4BB0-95CC-C6E1661B0C97}">
  <dimension ref="B1:AS26"/>
  <sheetViews>
    <sheetView showGridLines="0" showRowColHeaders="0" tabSelected="1" zoomScale="110" zoomScaleNormal="110" workbookViewId="0">
      <selection activeCell="AK2" sqref="AK2"/>
    </sheetView>
  </sheetViews>
  <sheetFormatPr baseColWidth="10" defaultColWidth="9.140625" defaultRowHeight="15.75" x14ac:dyDescent="0.25"/>
  <cols>
    <col min="1" max="1" width="2.85546875" style="2" customWidth="1"/>
    <col min="2" max="13" width="3.140625" style="2" customWidth="1"/>
    <col min="14" max="14" width="4.5703125" style="2" customWidth="1"/>
    <col min="15" max="18" width="3.140625" style="2" customWidth="1"/>
    <col min="19" max="19" width="4.5703125" style="2" customWidth="1"/>
    <col min="20" max="23" width="3.140625" style="2" customWidth="1"/>
    <col min="24" max="24" width="4.5703125" style="2" customWidth="1"/>
    <col min="25" max="25" width="3.140625" style="2" customWidth="1"/>
    <col min="26" max="26" width="4.5703125" style="2" customWidth="1"/>
    <col min="27" max="27" width="2.28515625" style="2" customWidth="1"/>
    <col min="28" max="28" width="2.7109375" style="2" customWidth="1"/>
    <col min="29" max="29" width="2.28515625" style="2" customWidth="1"/>
    <col min="30" max="30" width="3.5703125" style="4" customWidth="1"/>
    <col min="31" max="31" width="6.42578125" style="4" customWidth="1"/>
    <col min="32" max="32" width="2.28515625" style="2" customWidth="1"/>
    <col min="33" max="33" width="3.5703125" style="4" customWidth="1"/>
    <col min="34" max="34" width="2.28515625" style="2" customWidth="1"/>
    <col min="35" max="35" width="3.5703125" style="4" customWidth="1"/>
    <col min="36" max="36" width="6.28515625" style="4" customWidth="1"/>
    <col min="37" max="37" width="2.28515625" style="2" customWidth="1"/>
    <col min="38" max="38" width="2.85546875" style="2" customWidth="1"/>
    <col min="39" max="39" width="9.85546875" style="2" customWidth="1"/>
    <col min="40" max="40" width="4" style="2" customWidth="1"/>
    <col min="41" max="42" width="5.7109375" style="4" customWidth="1"/>
    <col min="43" max="43" width="3.7109375" style="2" customWidth="1"/>
    <col min="44" max="45" width="5.7109375" style="2" customWidth="1"/>
    <col min="46" max="16384" width="9.140625" style="2"/>
  </cols>
  <sheetData>
    <row r="1" spans="2:45" x14ac:dyDescent="0.25">
      <c r="AM1" s="12"/>
      <c r="AO1" s="26"/>
      <c r="AP1" s="26"/>
    </row>
    <row r="2" spans="2:45" x14ac:dyDescent="0.25">
      <c r="B2" s="1" t="s">
        <v>16</v>
      </c>
      <c r="AK2" s="20" t="b">
        <v>0</v>
      </c>
      <c r="AM2" s="12"/>
      <c r="AO2" s="26"/>
      <c r="AP2" s="26"/>
    </row>
    <row r="3" spans="2:45" x14ac:dyDescent="0.25">
      <c r="AM3" s="12"/>
      <c r="AO3" s="27" t="s">
        <v>26</v>
      </c>
      <c r="AP3" s="27"/>
      <c r="AQ3" s="27" t="s">
        <v>27</v>
      </c>
      <c r="AR3" s="38">
        <v>1</v>
      </c>
    </row>
    <row r="4" spans="2:45" x14ac:dyDescent="0.25">
      <c r="B4" s="2" t="s">
        <v>18</v>
      </c>
      <c r="AM4" s="12"/>
      <c r="AO4" s="27"/>
      <c r="AP4" s="27"/>
      <c r="AQ4" s="27" t="s">
        <v>28</v>
      </c>
      <c r="AR4" s="38">
        <v>10</v>
      </c>
    </row>
    <row r="5" spans="2:45" x14ac:dyDescent="0.25">
      <c r="B5" s="2" t="s">
        <v>14</v>
      </c>
      <c r="AM5" s="12"/>
      <c r="AO5" s="27"/>
      <c r="AP5" s="27"/>
      <c r="AQ5" s="27"/>
      <c r="AR5" s="38"/>
    </row>
    <row r="6" spans="2:45" x14ac:dyDescent="0.25">
      <c r="AM6" s="12"/>
      <c r="AO6" s="26"/>
      <c r="AP6" s="26"/>
    </row>
    <row r="7" spans="2:45" x14ac:dyDescent="0.25">
      <c r="M7" s="4"/>
      <c r="N7" s="4"/>
      <c r="P7" s="4"/>
      <c r="R7" s="4"/>
      <c r="S7" s="4"/>
      <c r="X7" s="4"/>
      <c r="Y7" s="4"/>
      <c r="Z7" s="4"/>
      <c r="AM7" s="12"/>
      <c r="AO7" s="26"/>
      <c r="AP7" s="26"/>
    </row>
    <row r="8" spans="2:45" x14ac:dyDescent="0.25">
      <c r="B8" s="69" t="s">
        <v>19</v>
      </c>
      <c r="C8" s="69"/>
      <c r="D8" s="65" t="s">
        <v>2</v>
      </c>
      <c r="E8" s="66"/>
      <c r="F8" s="65" t="s">
        <v>1</v>
      </c>
      <c r="G8" s="66"/>
      <c r="M8" s="4"/>
      <c r="N8" s="45">
        <f>$AO$9</f>
        <v>4</v>
      </c>
      <c r="P8" s="4"/>
      <c r="R8" s="4"/>
      <c r="S8" s="45">
        <f>$AP$9</f>
        <v>6</v>
      </c>
      <c r="X8" s="4">
        <f>N8</f>
        <v>4</v>
      </c>
      <c r="Y8" s="4"/>
      <c r="Z8" s="4">
        <f>S10</f>
        <v>1</v>
      </c>
      <c r="AE8" s="4">
        <f>X8*Z8</f>
        <v>4</v>
      </c>
      <c r="AJ8" s="4">
        <f>AE8/GCD(ABS(AE8),ABS(AE10))</f>
        <v>2</v>
      </c>
      <c r="AM8" s="11"/>
      <c r="AN8" s="4"/>
      <c r="AO8" s="26"/>
      <c r="AP8" s="26"/>
    </row>
    <row r="9" spans="2:45" x14ac:dyDescent="0.25">
      <c r="B9" s="69"/>
      <c r="C9" s="69"/>
      <c r="D9" s="66"/>
      <c r="E9" s="66"/>
      <c r="F9" s="66"/>
      <c r="G9" s="66"/>
      <c r="M9" s="24" t="s">
        <v>2</v>
      </c>
      <c r="N9" s="5" t="s">
        <v>5</v>
      </c>
      <c r="P9" s="17" t="s">
        <v>19</v>
      </c>
      <c r="R9" s="24" t="s">
        <v>2</v>
      </c>
      <c r="S9" s="5" t="s">
        <v>5</v>
      </c>
      <c r="U9" s="3" t="s">
        <v>3</v>
      </c>
      <c r="V9" s="24" t="s">
        <v>2</v>
      </c>
      <c r="X9" s="5" t="s">
        <v>5</v>
      </c>
      <c r="Y9" s="17" t="s">
        <v>15</v>
      </c>
      <c r="Z9" s="5" t="s">
        <v>5</v>
      </c>
      <c r="AB9" s="3" t="s">
        <v>3</v>
      </c>
      <c r="AC9" s="3"/>
      <c r="AD9" s="17" t="s">
        <v>2</v>
      </c>
      <c r="AE9" s="5" t="s">
        <v>5</v>
      </c>
      <c r="AG9" s="17" t="s">
        <v>3</v>
      </c>
      <c r="AI9" s="17" t="s">
        <v>2</v>
      </c>
      <c r="AJ9" s="5" t="s">
        <v>5</v>
      </c>
      <c r="AL9" s="3"/>
      <c r="AM9" s="13"/>
      <c r="AN9" s="5"/>
      <c r="AO9" s="39">
        <v>4</v>
      </c>
      <c r="AP9" s="40">
        <v>6</v>
      </c>
      <c r="AQ9" s="19"/>
      <c r="AR9" s="7">
        <f ca="1">RANDBETWEEN($AR$3,$AR$4)</f>
        <v>10</v>
      </c>
      <c r="AS9" s="8">
        <f ca="1">RANDBETWEEN($AR$3,$AR$4)</f>
        <v>7</v>
      </c>
    </row>
    <row r="10" spans="2:45" x14ac:dyDescent="0.25">
      <c r="B10" s="65" t="s">
        <v>2</v>
      </c>
      <c r="C10" s="66"/>
      <c r="D10" s="67" t="s">
        <v>2</v>
      </c>
      <c r="E10" s="68"/>
      <c r="F10" s="67" t="s">
        <v>1</v>
      </c>
      <c r="G10" s="68"/>
      <c r="M10" s="4"/>
      <c r="N10" s="45">
        <f>$AO$10</f>
        <v>5</v>
      </c>
      <c r="P10" s="4"/>
      <c r="R10" s="4"/>
      <c r="S10" s="45">
        <f>$AP$10</f>
        <v>1</v>
      </c>
      <c r="X10" s="4">
        <f>N10</f>
        <v>5</v>
      </c>
      <c r="Y10" s="4"/>
      <c r="Z10" s="4">
        <f>S8</f>
        <v>6</v>
      </c>
      <c r="AE10" s="4">
        <f>X10*Z10</f>
        <v>30</v>
      </c>
      <c r="AJ10" s="4">
        <f>AE10/GCD(ABS(AE8),ABS(AE10))</f>
        <v>15</v>
      </c>
      <c r="AM10" s="11"/>
      <c r="AN10" s="4"/>
      <c r="AO10" s="41">
        <v>5</v>
      </c>
      <c r="AP10" s="42">
        <v>1</v>
      </c>
      <c r="AQ10" s="19"/>
      <c r="AR10" s="34">
        <f ca="1">RANDBETWEEN($AR$3,$AR$4)</f>
        <v>9</v>
      </c>
      <c r="AS10" s="35">
        <f ca="1">RANDBETWEEN($AR$3,$AR$4)</f>
        <v>9</v>
      </c>
    </row>
    <row r="11" spans="2:45" x14ac:dyDescent="0.25">
      <c r="B11" s="66"/>
      <c r="C11" s="66"/>
      <c r="D11" s="68"/>
      <c r="E11" s="68"/>
      <c r="F11" s="68"/>
      <c r="G11" s="68"/>
      <c r="M11" s="4"/>
      <c r="N11" s="4"/>
      <c r="P11" s="4"/>
      <c r="R11" s="4"/>
      <c r="S11" s="4"/>
      <c r="X11" s="4"/>
      <c r="Y11" s="4"/>
      <c r="Z11" s="4"/>
      <c r="AM11" s="12"/>
      <c r="AO11" s="41"/>
      <c r="AP11" s="42"/>
      <c r="AQ11" s="19"/>
      <c r="AR11" s="34"/>
      <c r="AS11" s="35"/>
    </row>
    <row r="12" spans="2:45" x14ac:dyDescent="0.25">
      <c r="B12" s="65" t="s">
        <v>1</v>
      </c>
      <c r="C12" s="66"/>
      <c r="D12" s="67" t="s">
        <v>1</v>
      </c>
      <c r="E12" s="68"/>
      <c r="F12" s="67" t="s">
        <v>2</v>
      </c>
      <c r="G12" s="68"/>
      <c r="M12" s="4"/>
      <c r="N12" s="4"/>
      <c r="P12" s="4"/>
      <c r="R12" s="4"/>
      <c r="S12" s="4"/>
      <c r="X12" s="4"/>
      <c r="Y12" s="4"/>
      <c r="Z12" s="4"/>
      <c r="AM12" s="12"/>
      <c r="AO12" s="46"/>
      <c r="AP12" s="47"/>
      <c r="AR12" s="34"/>
      <c r="AS12" s="35"/>
    </row>
    <row r="13" spans="2:45" x14ac:dyDescent="0.25">
      <c r="B13" s="66"/>
      <c r="C13" s="66"/>
      <c r="D13" s="68"/>
      <c r="E13" s="68"/>
      <c r="F13" s="68"/>
      <c r="G13" s="68"/>
      <c r="M13" s="4"/>
      <c r="N13" s="45">
        <f>$AO$14</f>
        <v>2</v>
      </c>
      <c r="P13" s="4"/>
      <c r="R13" s="4"/>
      <c r="S13" s="45">
        <f>$AP$14</f>
        <v>7</v>
      </c>
      <c r="X13" s="4">
        <f>N13</f>
        <v>2</v>
      </c>
      <c r="Y13" s="4"/>
      <c r="Z13" s="4">
        <f>S15</f>
        <v>3</v>
      </c>
      <c r="AE13" s="4">
        <f>X13*Z13</f>
        <v>6</v>
      </c>
      <c r="AJ13" s="4">
        <f>AE13/GCD(ABS(AE13),ABS(AE15))</f>
        <v>3</v>
      </c>
      <c r="AM13" s="12"/>
      <c r="AO13" s="46"/>
      <c r="AP13" s="47"/>
      <c r="AR13" s="34"/>
      <c r="AS13" s="35"/>
    </row>
    <row r="14" spans="2:45" x14ac:dyDescent="0.25">
      <c r="M14" s="24" t="s">
        <v>2</v>
      </c>
      <c r="N14" s="5" t="s">
        <v>5</v>
      </c>
      <c r="P14" s="17" t="s">
        <v>19</v>
      </c>
      <c r="R14" s="24" t="s">
        <v>1</v>
      </c>
      <c r="S14" s="5" t="s">
        <v>5</v>
      </c>
      <c r="U14" s="3" t="s">
        <v>3</v>
      </c>
      <c r="V14" s="24" t="s">
        <v>1</v>
      </c>
      <c r="X14" s="5" t="s">
        <v>5</v>
      </c>
      <c r="Y14" s="17" t="s">
        <v>15</v>
      </c>
      <c r="Z14" s="5" t="s">
        <v>5</v>
      </c>
      <c r="AB14" s="3" t="s">
        <v>3</v>
      </c>
      <c r="AC14" s="3"/>
      <c r="AD14" s="17" t="s">
        <v>1</v>
      </c>
      <c r="AE14" s="5" t="s">
        <v>5</v>
      </c>
      <c r="AG14" s="17" t="s">
        <v>3</v>
      </c>
      <c r="AI14" s="17" t="s">
        <v>1</v>
      </c>
      <c r="AJ14" s="5" t="s">
        <v>5</v>
      </c>
      <c r="AM14" s="12"/>
      <c r="AO14" s="41">
        <v>2</v>
      </c>
      <c r="AP14" s="42">
        <v>7</v>
      </c>
      <c r="AQ14" s="19"/>
      <c r="AR14" s="34">
        <f ca="1">RANDBETWEEN($AR$3,$AR$4)</f>
        <v>7</v>
      </c>
      <c r="AS14" s="35">
        <f ca="1">RANDBETWEEN($AR$3,$AR$4)</f>
        <v>9</v>
      </c>
    </row>
    <row r="15" spans="2:45" x14ac:dyDescent="0.25">
      <c r="M15" s="4"/>
      <c r="N15" s="45">
        <f>$AO$15</f>
        <v>10</v>
      </c>
      <c r="P15" s="4"/>
      <c r="R15" s="4"/>
      <c r="S15" s="45">
        <f>$AP$15</f>
        <v>3</v>
      </c>
      <c r="X15" s="4">
        <f>N15</f>
        <v>10</v>
      </c>
      <c r="Y15" s="4"/>
      <c r="Z15" s="4">
        <f>S13</f>
        <v>7</v>
      </c>
      <c r="AE15" s="4">
        <f>X15*Z15</f>
        <v>70</v>
      </c>
      <c r="AJ15" s="4">
        <f>AE15/GCD(ABS(AE13),ABS(AE15))</f>
        <v>35</v>
      </c>
      <c r="AM15" s="12"/>
      <c r="AO15" s="41">
        <v>10</v>
      </c>
      <c r="AP15" s="42">
        <v>3</v>
      </c>
      <c r="AQ15" s="19"/>
      <c r="AR15" s="34">
        <f ca="1">RANDBETWEEN($AR$3,$AR$4)</f>
        <v>9</v>
      </c>
      <c r="AS15" s="35">
        <f ca="1">RANDBETWEEN($AR$3,$AR$4)</f>
        <v>5</v>
      </c>
    </row>
    <row r="16" spans="2:45" x14ac:dyDescent="0.25">
      <c r="M16" s="4"/>
      <c r="N16" s="4"/>
      <c r="P16" s="4"/>
      <c r="R16" s="4"/>
      <c r="S16" s="4"/>
      <c r="X16" s="4"/>
      <c r="Y16" s="4"/>
      <c r="Z16" s="4"/>
      <c r="AM16" s="12"/>
      <c r="AO16" s="41"/>
      <c r="AP16" s="42"/>
      <c r="AQ16" s="19"/>
      <c r="AR16" s="34"/>
      <c r="AS16" s="35"/>
    </row>
    <row r="17" spans="13:45" x14ac:dyDescent="0.25">
      <c r="M17" s="4"/>
      <c r="N17" s="4"/>
      <c r="P17" s="4"/>
      <c r="R17" s="4"/>
      <c r="S17" s="4"/>
      <c r="X17" s="4"/>
      <c r="Y17" s="4"/>
      <c r="Z17" s="4"/>
      <c r="AM17" s="12"/>
      <c r="AO17" s="41"/>
      <c r="AP17" s="42"/>
      <c r="AQ17" s="19"/>
      <c r="AR17" s="34"/>
      <c r="AS17" s="35"/>
    </row>
    <row r="18" spans="13:45" x14ac:dyDescent="0.25">
      <c r="M18" s="4"/>
      <c r="N18" s="45">
        <f>$AO$19</f>
        <v>5</v>
      </c>
      <c r="P18" s="4"/>
      <c r="R18" s="4"/>
      <c r="S18" s="45">
        <f>$AP$19</f>
        <v>2</v>
      </c>
      <c r="X18" s="4">
        <f>N18</f>
        <v>5</v>
      </c>
      <c r="Y18" s="4"/>
      <c r="Z18" s="4">
        <f>S20</f>
        <v>1</v>
      </c>
      <c r="AE18" s="4">
        <f>X18*Z18</f>
        <v>5</v>
      </c>
      <c r="AJ18" s="4">
        <f>AE18/GCD(ABS(AE18),ABS(AE20))</f>
        <v>5</v>
      </c>
      <c r="AM18" s="12"/>
      <c r="AO18" s="41"/>
      <c r="AP18" s="42"/>
      <c r="AQ18" s="19"/>
      <c r="AR18" s="34"/>
      <c r="AS18" s="35"/>
    </row>
    <row r="19" spans="13:45" x14ac:dyDescent="0.25">
      <c r="M19" s="24" t="s">
        <v>1</v>
      </c>
      <c r="N19" s="5" t="s">
        <v>5</v>
      </c>
      <c r="P19" s="17" t="s">
        <v>19</v>
      </c>
      <c r="R19" s="24" t="s">
        <v>2</v>
      </c>
      <c r="S19" s="5" t="s">
        <v>5</v>
      </c>
      <c r="U19" s="3" t="s">
        <v>3</v>
      </c>
      <c r="V19" s="24" t="s">
        <v>1</v>
      </c>
      <c r="X19" s="5" t="s">
        <v>5</v>
      </c>
      <c r="Y19" s="17" t="s">
        <v>15</v>
      </c>
      <c r="Z19" s="5" t="s">
        <v>5</v>
      </c>
      <c r="AB19" s="3" t="s">
        <v>3</v>
      </c>
      <c r="AC19" s="3"/>
      <c r="AD19" s="17" t="s">
        <v>1</v>
      </c>
      <c r="AE19" s="5" t="s">
        <v>5</v>
      </c>
      <c r="AG19" s="17" t="s">
        <v>3</v>
      </c>
      <c r="AI19" s="17" t="s">
        <v>1</v>
      </c>
      <c r="AJ19" s="5" t="s">
        <v>5</v>
      </c>
      <c r="AM19" s="12"/>
      <c r="AO19" s="41">
        <v>5</v>
      </c>
      <c r="AP19" s="42">
        <v>2</v>
      </c>
      <c r="AQ19" s="19"/>
      <c r="AR19" s="34">
        <f ca="1">RANDBETWEEN($AR$3,$AR$4)</f>
        <v>3</v>
      </c>
      <c r="AS19" s="35">
        <f ca="1">RANDBETWEEN($AR$3,$AR$4)</f>
        <v>6</v>
      </c>
    </row>
    <row r="20" spans="13:45" x14ac:dyDescent="0.25">
      <c r="M20" s="4"/>
      <c r="N20" s="45">
        <f>$AO$20</f>
        <v>3</v>
      </c>
      <c r="P20" s="4"/>
      <c r="R20" s="4"/>
      <c r="S20" s="45">
        <f>$AP$20</f>
        <v>1</v>
      </c>
      <c r="X20" s="4">
        <f>N20</f>
        <v>3</v>
      </c>
      <c r="Y20" s="4"/>
      <c r="Z20" s="4">
        <f>S18</f>
        <v>2</v>
      </c>
      <c r="AE20" s="4">
        <f>X20*Z20</f>
        <v>6</v>
      </c>
      <c r="AJ20" s="4">
        <f>AE20/GCD(ABS(AE18),ABS(AE20))</f>
        <v>6</v>
      </c>
      <c r="AM20" s="12"/>
      <c r="AO20" s="41">
        <v>3</v>
      </c>
      <c r="AP20" s="42">
        <v>1</v>
      </c>
      <c r="AQ20" s="19"/>
      <c r="AR20" s="34">
        <f ca="1">RANDBETWEEN($AR$3,$AR$4)</f>
        <v>4</v>
      </c>
      <c r="AS20" s="35">
        <f ca="1">RANDBETWEEN($AR$3,$AR$4)</f>
        <v>5</v>
      </c>
    </row>
    <row r="21" spans="13:45" x14ac:dyDescent="0.25">
      <c r="M21" s="4"/>
      <c r="N21" s="4"/>
      <c r="P21" s="4"/>
      <c r="R21" s="4"/>
      <c r="S21" s="4"/>
      <c r="X21" s="4"/>
      <c r="Y21" s="4"/>
      <c r="Z21" s="4"/>
      <c r="AM21" s="12"/>
      <c r="AO21" s="46"/>
      <c r="AP21" s="47"/>
      <c r="AR21" s="34"/>
      <c r="AS21" s="35"/>
    </row>
    <row r="22" spans="13:45" x14ac:dyDescent="0.25">
      <c r="M22" s="4"/>
      <c r="N22" s="4"/>
      <c r="P22" s="4"/>
      <c r="R22" s="4"/>
      <c r="S22" s="4"/>
      <c r="X22" s="4"/>
      <c r="Y22" s="4"/>
      <c r="Z22" s="4"/>
      <c r="AM22" s="12"/>
      <c r="AO22" s="46"/>
      <c r="AP22" s="47"/>
      <c r="AR22" s="34"/>
      <c r="AS22" s="35"/>
    </row>
    <row r="23" spans="13:45" x14ac:dyDescent="0.25">
      <c r="M23" s="4"/>
      <c r="N23" s="45">
        <f>$AO$24</f>
        <v>8</v>
      </c>
      <c r="P23" s="4"/>
      <c r="R23" s="4"/>
      <c r="S23" s="45">
        <f>$AP$24</f>
        <v>4</v>
      </c>
      <c r="X23" s="4">
        <f>N23</f>
        <v>8</v>
      </c>
      <c r="Y23" s="4"/>
      <c r="Z23" s="4">
        <f>S25</f>
        <v>8</v>
      </c>
      <c r="AE23" s="4">
        <f>X23*Z23</f>
        <v>64</v>
      </c>
      <c r="AJ23" s="4">
        <f>AE23/GCD(ABS(AE23),ABS(AE25))</f>
        <v>8</v>
      </c>
      <c r="AM23" s="12"/>
      <c r="AO23" s="41"/>
      <c r="AP23" s="42"/>
      <c r="AQ23" s="19"/>
      <c r="AR23" s="34"/>
      <c r="AS23" s="35"/>
    </row>
    <row r="24" spans="13:45" x14ac:dyDescent="0.25">
      <c r="M24" s="24" t="s">
        <v>1</v>
      </c>
      <c r="N24" s="5" t="s">
        <v>5</v>
      </c>
      <c r="P24" s="17" t="s">
        <v>19</v>
      </c>
      <c r="R24" s="24" t="s">
        <v>1</v>
      </c>
      <c r="S24" s="5" t="s">
        <v>5</v>
      </c>
      <c r="U24" s="3" t="s">
        <v>3</v>
      </c>
      <c r="V24" s="24" t="s">
        <v>2</v>
      </c>
      <c r="X24" s="5" t="s">
        <v>5</v>
      </c>
      <c r="Y24" s="17" t="s">
        <v>15</v>
      </c>
      <c r="Z24" s="5" t="s">
        <v>5</v>
      </c>
      <c r="AB24" s="3" t="s">
        <v>3</v>
      </c>
      <c r="AC24" s="3"/>
      <c r="AD24" s="17" t="s">
        <v>2</v>
      </c>
      <c r="AE24" s="5" t="s">
        <v>5</v>
      </c>
      <c r="AG24" s="17" t="s">
        <v>3</v>
      </c>
      <c r="AI24" s="17" t="s">
        <v>2</v>
      </c>
      <c r="AJ24" s="5" t="s">
        <v>5</v>
      </c>
      <c r="AM24" s="12"/>
      <c r="AO24" s="41">
        <v>8</v>
      </c>
      <c r="AP24" s="42">
        <v>4</v>
      </c>
      <c r="AQ24" s="19"/>
      <c r="AR24" s="34">
        <f ca="1">RANDBETWEEN($AR$3,$AR$4)</f>
        <v>7</v>
      </c>
      <c r="AS24" s="35">
        <f ca="1">RANDBETWEEN($AR$3,$AR$4)</f>
        <v>2</v>
      </c>
    </row>
    <row r="25" spans="13:45" x14ac:dyDescent="0.25">
      <c r="M25" s="4"/>
      <c r="N25" s="45">
        <f>$AO$25</f>
        <v>6</v>
      </c>
      <c r="P25" s="4"/>
      <c r="R25" s="4"/>
      <c r="S25" s="45">
        <f>$AP$25</f>
        <v>8</v>
      </c>
      <c r="X25" s="4">
        <f>N25</f>
        <v>6</v>
      </c>
      <c r="Y25" s="4"/>
      <c r="Z25" s="4">
        <f>S23</f>
        <v>4</v>
      </c>
      <c r="AE25" s="4">
        <f>X25*Z25</f>
        <v>24</v>
      </c>
      <c r="AJ25" s="4">
        <f>AE25/GCD(ABS(AE23),ABS(AE25))</f>
        <v>3</v>
      </c>
      <c r="AM25" s="12"/>
      <c r="AO25" s="43">
        <v>6</v>
      </c>
      <c r="AP25" s="44">
        <v>8</v>
      </c>
      <c r="AQ25" s="19"/>
      <c r="AR25" s="9">
        <f ca="1">RANDBETWEEN($AR$3,$AR$4)</f>
        <v>10</v>
      </c>
      <c r="AS25" s="10">
        <f ca="1">RANDBETWEEN($AR$3,$AR$4)</f>
        <v>3</v>
      </c>
    </row>
    <row r="26" spans="13:45" x14ac:dyDescent="0.25">
      <c r="M26" s="4"/>
      <c r="N26" s="4"/>
      <c r="P26" s="4"/>
      <c r="R26" s="4"/>
      <c r="S26" s="4"/>
      <c r="X26" s="4"/>
      <c r="Y26" s="4"/>
      <c r="Z26" s="4"/>
      <c r="AM26" s="12"/>
      <c r="AO26"/>
      <c r="AP26"/>
      <c r="AQ26"/>
      <c r="AR26"/>
      <c r="AS26"/>
    </row>
  </sheetData>
  <sheetProtection sheet="1" objects="1" scenarios="1" selectLockedCells="1"/>
  <mergeCells count="9">
    <mergeCell ref="B12:C13"/>
    <mergeCell ref="D12:E13"/>
    <mergeCell ref="F12:G13"/>
    <mergeCell ref="B8:C9"/>
    <mergeCell ref="D8:E9"/>
    <mergeCell ref="F8:G9"/>
    <mergeCell ref="B10:C11"/>
    <mergeCell ref="D10:E11"/>
    <mergeCell ref="F10:G11"/>
  </mergeCells>
  <conditionalFormatting sqref="V8:AJ25">
    <cfRule type="expression" dxfId="0" priority="11">
      <formula>$AK$2=TRUE</formula>
    </cfRule>
  </conditionalFormatting>
  <dataValidations count="1">
    <dataValidation type="decimal" allowBlank="1" showInputMessage="1" showErrorMessage="1" error="Bitte Zahl zwischen 0 und 100 eingeben." sqref="AO9:AP9 AO14:AP14 AO19:AP19 AO24:AP24" xr:uid="{A333FF3A-B761-4749-A8D8-F1ED8B531072}">
      <formula1>0.01</formula1>
      <formula2>99.99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29</xdr:col>
                    <xdr:colOff>28575</xdr:colOff>
                    <xdr:row>1</xdr:row>
                    <xdr:rowOff>28575</xdr:rowOff>
                  </from>
                  <to>
                    <xdr:col>34</xdr:col>
                    <xdr:colOff>9525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Addition I</vt:lpstr>
      <vt:lpstr>Addition II</vt:lpstr>
      <vt:lpstr>Subtraktion I</vt:lpstr>
      <vt:lpstr>Subtraktion II</vt:lpstr>
      <vt:lpstr>Multiplikation I</vt:lpstr>
      <vt:lpstr>Multiplikation II</vt:lpstr>
      <vt:lpstr>Division I</vt:lpstr>
      <vt:lpstr>Division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2019-07-15T07:32:06Z</dcterms:modified>
</cp:coreProperties>
</file>