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https://d.docs.live.net/4ceaedc452d35b42/mein skript/02 Stochastik/Excel-Dateien/"/>
    </mc:Choice>
  </mc:AlternateContent>
  <xr:revisionPtr revIDLastSave="2" documentId="8_{10C4D4F1-874F-4A86-ACB4-9CB741446CCE}" xr6:coauthVersionLast="45" xr6:coauthVersionMax="45" xr10:uidLastSave="{C97A4D53-5A2F-4FE2-B37A-4BAAC629C0F4}"/>
  <bookViews>
    <workbookView xWindow="28680" yWindow="-120" windowWidth="29040" windowHeight="15990" xr2:uid="{808C3B14-E4ED-4827-9A5B-19101F29C4E8}"/>
  </bookViews>
  <sheets>
    <sheet name="absolute Häufigkeiten" sheetId="1" r:id="rId1"/>
    <sheet name="Wahrscheinlichkeiten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2" l="1"/>
  <c r="C7" i="2"/>
  <c r="F18" i="2"/>
  <c r="F15" i="2"/>
  <c r="D18" i="2"/>
  <c r="D15" i="2"/>
  <c r="D37" i="1"/>
  <c r="H18" i="2" l="1"/>
  <c r="F22" i="2"/>
  <c r="H15" i="2"/>
  <c r="D22" i="2"/>
  <c r="D35" i="2"/>
  <c r="J22" i="1"/>
  <c r="J18" i="1"/>
  <c r="J15" i="1"/>
  <c r="H24" i="1"/>
  <c r="F24" i="1"/>
  <c r="D24" i="1"/>
  <c r="AK42" i="1"/>
  <c r="AC42" i="1"/>
  <c r="U42" i="1"/>
  <c r="M42" i="1"/>
  <c r="AK35" i="1"/>
  <c r="AC35" i="1"/>
  <c r="U35" i="1"/>
  <c r="M16" i="1"/>
  <c r="M35" i="1"/>
  <c r="AG28" i="1"/>
  <c r="Q28" i="1"/>
  <c r="AC16" i="1"/>
  <c r="AK16" i="1"/>
  <c r="U16" i="1"/>
  <c r="D30" i="1"/>
  <c r="D28" i="1"/>
  <c r="F28" i="1" s="1"/>
  <c r="D35" i="1"/>
  <c r="AG9" i="1"/>
  <c r="Q9" i="1"/>
  <c r="AK22" i="1"/>
  <c r="AC22" i="1"/>
  <c r="U22" i="1"/>
  <c r="M22" i="1"/>
  <c r="U16" i="2" l="1"/>
  <c r="AK16" i="2"/>
  <c r="F24" i="2"/>
  <c r="G12" i="1"/>
  <c r="F35" i="1"/>
  <c r="J18" i="2" l="1"/>
  <c r="M16" i="2"/>
  <c r="J15" i="2"/>
  <c r="E42" i="1"/>
  <c r="C42" i="1"/>
  <c r="D24" i="2"/>
  <c r="D37" i="2"/>
  <c r="F35" i="2" s="1"/>
  <c r="D28" i="2"/>
  <c r="AC35" i="2"/>
  <c r="AC16" i="2"/>
  <c r="M35" i="2"/>
  <c r="H22" i="2"/>
  <c r="U35" i="2"/>
  <c r="AK35" i="2"/>
  <c r="Q28" i="2" l="1"/>
  <c r="D30" i="2"/>
  <c r="F28" i="2" s="1"/>
  <c r="AG28" i="2"/>
  <c r="AG9" i="2"/>
  <c r="J22" i="2"/>
  <c r="M42" i="2"/>
  <c r="AC22" i="2"/>
  <c r="U42" i="2"/>
  <c r="M22" i="2"/>
  <c r="Q9" i="2"/>
  <c r="AC42" i="2"/>
  <c r="AK42" i="2"/>
  <c r="AK22" i="2"/>
  <c r="U22" i="2"/>
  <c r="H24" i="2"/>
  <c r="E42" i="2" l="1"/>
  <c r="C42" i="2"/>
  <c r="G12" i="2"/>
</calcChain>
</file>

<file path=xl/sharedStrings.xml><?xml version="1.0" encoding="utf-8"?>
<sst xmlns="http://schemas.openxmlformats.org/spreadsheetml/2006/main" count="826" uniqueCount="17">
  <si>
    <t/>
  </si>
  <si>
    <t>____</t>
  </si>
  <si>
    <t>x</t>
  </si>
  <si>
    <t>|</t>
  </si>
  <si>
    <t>__</t>
  </si>
  <si>
    <t xml:space="preserve"> </t>
  </si>
  <si>
    <t>________</t>
  </si>
  <si>
    <t>Berechnung der bedingten Wahrscheinlichkeit:</t>
  </si>
  <si>
    <t>Berechnung der Randwahrscheinlichkeit:</t>
  </si>
  <si>
    <t>Ereignisse:</t>
  </si>
  <si>
    <t>männlich</t>
  </si>
  <si>
    <t>Helm</t>
  </si>
  <si>
    <t>⇒</t>
  </si>
  <si>
    <r>
      <t>P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(A)</t>
    </r>
  </si>
  <si>
    <t>≅</t>
  </si>
  <si>
    <t xml:space="preserve">Zusammenhang zwischen bedingter Wahrscheinlichkeit, Unabhängigkeit, Vierfeldertafel (mit Wahrscheinlichkeiten) und Baumdiagramm </t>
  </si>
  <si>
    <t>Zusammenhang zwischen bedingter Wahrscheinlichkeit, Unabhängigkeit, Vierfeldertafel (mit absoluten Häufigkeiten) und Baumdiagramm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</si>
</sst>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Symbol"/>
      <family val="1"/>
      <charset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rgb="FF000000"/>
      <name val="Segoe UI"/>
      <family val="2"/>
    </font>
    <font>
      <vertAlign val="subscript"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8" fillId="0" borderId="4" xfId="0" applyFont="1" applyBorder="1" applyAlignment="1">
      <alignment vertical="center"/>
    </xf>
    <xf numFmtId="0" fontId="1" fillId="0" borderId="4" xfId="0" applyFont="1" applyBorder="1" applyAlignment="1"/>
    <xf numFmtId="0" fontId="7" fillId="0" borderId="0" xfId="0" applyFont="1" applyFill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</xf>
  </cellXfs>
  <cellStyles count="1">
    <cellStyle name="Standard" xfId="0" builtinId="0"/>
  </cellStyles>
  <dxfs count="6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DD"/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J$1" lockText="1" noThreeD="1"/>
</file>

<file path=xl/ctrlProps/ctrlProp2.xml><?xml version="1.0" encoding="utf-8"?>
<formControlPr xmlns="http://schemas.microsoft.com/office/spreadsheetml/2009/9/main" objectType="CheckBox" fmlaLink="$P$1" lockText="1" noThreeD="1"/>
</file>

<file path=xl/ctrlProps/ctrlProp3.xml><?xml version="1.0" encoding="utf-8"?>
<formControlPr xmlns="http://schemas.microsoft.com/office/spreadsheetml/2009/9/main" objectType="CheckBox" checked="Checked" fmlaLink="$J$1" lockText="1" noThreeD="1"/>
</file>

<file path=xl/ctrlProps/ctrlProp4.xml><?xml version="1.0" encoding="utf-8"?>
<formControlPr xmlns="http://schemas.microsoft.com/office/spreadsheetml/2009/9/main" objectType="CheckBox" fmlaLink="$P$1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263978</xdr:colOff>
      <xdr:row>8</xdr:row>
      <xdr:rowOff>88447</xdr:rowOff>
    </xdr:from>
    <xdr:ext cx="503535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6244317" y="1299483"/>
              <a:ext cx="503535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6244317" y="1299483"/>
              <a:ext cx="503535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P(A)≅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28</xdr:col>
      <xdr:colOff>225877</xdr:colOff>
      <xdr:row>8</xdr:row>
      <xdr:rowOff>86588</xdr:rowOff>
    </xdr:from>
    <xdr:ext cx="571375" cy="1922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9301841" y="1297624"/>
              <a:ext cx="571375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9301841" y="1297624"/>
              <a:ext cx="571375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 A ̅ 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16</xdr:col>
      <xdr:colOff>110216</xdr:colOff>
      <xdr:row>12</xdr:row>
      <xdr:rowOff>93209</xdr:rowOff>
    </xdr:from>
    <xdr:ext cx="1225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5777591" y="1324655"/>
              <a:ext cx="122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A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54C7637C-4BFA-4C13-9F72-7EDD9BAF3601}"/>
                </a:ext>
              </a:extLst>
            </xdr:cNvPr>
            <xdr:cNvSpPr txBox="1"/>
          </xdr:nvSpPr>
          <xdr:spPr>
            <a:xfrm>
              <a:off x="5777591" y="1324655"/>
              <a:ext cx="122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A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32</xdr:col>
      <xdr:colOff>106133</xdr:colOff>
      <xdr:row>13</xdr:row>
      <xdr:rowOff>680</xdr:rowOff>
    </xdr:from>
    <xdr:ext cx="122534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8746669" y="1347787"/>
              <a:ext cx="122534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acc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6459E8D0-1D7C-41CD-A988-D60C9E987270}"/>
                </a:ext>
              </a:extLst>
            </xdr:cNvPr>
            <xdr:cNvSpPr txBox="1"/>
          </xdr:nvSpPr>
          <xdr:spPr>
            <a:xfrm>
              <a:off x="8746669" y="1347787"/>
              <a:ext cx="122534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A 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12</xdr:col>
      <xdr:colOff>115660</xdr:colOff>
      <xdr:row>19</xdr:row>
      <xdr:rowOff>6803</xdr:rowOff>
    </xdr:from>
    <xdr:ext cx="128881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5014231" y="2190749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B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AA8B3283-AA50-464A-905A-15D53E41F8B7}"/>
                </a:ext>
              </a:extLst>
            </xdr:cNvPr>
            <xdr:cNvSpPr txBox="1"/>
          </xdr:nvSpPr>
          <xdr:spPr>
            <a:xfrm>
              <a:off x="5014231" y="2190749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</a:t>
              </a:r>
            </a:p>
          </xdr:txBody>
        </xdr:sp>
      </mc:Fallback>
    </mc:AlternateContent>
    <xdr:clientData/>
  </xdr:oneCellAnchor>
  <xdr:oneCellAnchor>
    <xdr:from>
      <xdr:col>20</xdr:col>
      <xdr:colOff>115660</xdr:colOff>
      <xdr:row>18</xdr:row>
      <xdr:rowOff>74839</xdr:rowOff>
    </xdr:from>
    <xdr:ext cx="128881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6551839" y="2183946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1E5A6397-DCEE-4FB2-86E5-3C8A5AC7B218}"/>
                </a:ext>
              </a:extLst>
            </xdr:cNvPr>
            <xdr:cNvSpPr txBox="1"/>
          </xdr:nvSpPr>
          <xdr:spPr>
            <a:xfrm>
              <a:off x="6551839" y="2183946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 ̅</a:t>
              </a:r>
            </a:p>
          </xdr:txBody>
        </xdr:sp>
      </mc:Fallback>
    </mc:AlternateContent>
    <xdr:clientData/>
  </xdr:oneCellAnchor>
  <xdr:oneCellAnchor>
    <xdr:from>
      <xdr:col>28</xdr:col>
      <xdr:colOff>118382</xdr:colOff>
      <xdr:row>18</xdr:row>
      <xdr:rowOff>73477</xdr:rowOff>
    </xdr:from>
    <xdr:ext cx="128881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>
              <a:off x="7990114" y="2182584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B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45C740A5-66D4-46CA-A095-993E8C9D7E1E}"/>
                </a:ext>
              </a:extLst>
            </xdr:cNvPr>
            <xdr:cNvSpPr txBox="1"/>
          </xdr:nvSpPr>
          <xdr:spPr>
            <a:xfrm>
              <a:off x="7990114" y="2182584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</a:t>
              </a:r>
            </a:p>
          </xdr:txBody>
        </xdr:sp>
      </mc:Fallback>
    </mc:AlternateContent>
    <xdr:clientData/>
  </xdr:oneCellAnchor>
  <xdr:oneCellAnchor>
    <xdr:from>
      <xdr:col>36</xdr:col>
      <xdr:colOff>123362</xdr:colOff>
      <xdr:row>19</xdr:row>
      <xdr:rowOff>0</xdr:rowOff>
    </xdr:from>
    <xdr:ext cx="128881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10376344" y="1939018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62E8F195-25FC-40AD-A3CF-AD90DB86A099}"/>
                </a:ext>
              </a:extLst>
            </xdr:cNvPr>
            <xdr:cNvSpPr txBox="1"/>
          </xdr:nvSpPr>
          <xdr:spPr>
            <a:xfrm>
              <a:off x="10376344" y="1939018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 ̅</a:t>
              </a:r>
            </a:p>
          </xdr:txBody>
        </xdr:sp>
      </mc:Fallback>
    </mc:AlternateContent>
    <xdr:clientData/>
  </xdr:oneCellAnchor>
  <xdr:oneCellAnchor>
    <xdr:from>
      <xdr:col>11</xdr:col>
      <xdr:colOff>57105</xdr:colOff>
      <xdr:row>15</xdr:row>
      <xdr:rowOff>88447</xdr:rowOff>
    </xdr:from>
    <xdr:ext cx="515847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5425123" y="2041072"/>
              <a:ext cx="51584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 xmlns:m="http://schemas.openxmlformats.org/officeDocument/2006/math"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de-DE" sz="11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P</m:t>
                      </m:r>
                    </m:e>
                    <m:sub>
                      <m:r>
                        <m:rPr>
                          <m:sty m:val="p"/>
                        </m:rPr>
                        <a:rPr lang="de-DE" sz="1200" b="0" i="0">
                          <a:latin typeface="Cambria Math" panose="02040503050406030204" pitchFamily="18" charset="0"/>
                        </a:rPr>
                        <m:t>A</m:t>
                      </m:r>
                    </m:sub>
                  </m:sSub>
                  <m:d>
                    <m:d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de-DE" sz="1200" b="0" i="0">
                          <a:latin typeface="Cambria Math" panose="02040503050406030204" pitchFamily="18" charset="0"/>
                        </a:rPr>
                        <m:t>B</m:t>
                      </m:r>
                    </m:e>
                  </m:d>
                </m:oMath>
              </a14:m>
              <a:r>
                <a:rPr lang="de-DE" sz="1200" b="0" i="0">
                  <a:latin typeface="+mn-lt"/>
                </a:rPr>
                <a:t> ≅</a:t>
              </a:r>
            </a:p>
          </xdr:txBody>
        </xdr:sp>
      </mc:Choice>
      <mc:Fallback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5425123" y="2041072"/>
              <a:ext cx="51584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A (B)</a:t>
              </a:r>
              <a:r>
                <a:rPr lang="de-DE" sz="1200" b="0" i="0">
                  <a:latin typeface="+mn-lt"/>
                </a:rPr>
                <a:t> ≅</a:t>
              </a:r>
            </a:p>
          </xdr:txBody>
        </xdr:sp>
      </mc:Fallback>
    </mc:AlternateContent>
    <xdr:clientData/>
  </xdr:oneCellAnchor>
  <xdr:oneCellAnchor>
    <xdr:from>
      <xdr:col>16</xdr:col>
      <xdr:colOff>228600</xdr:colOff>
      <xdr:row>15</xdr:row>
      <xdr:rowOff>86844</xdr:rowOff>
    </xdr:from>
    <xdr:ext cx="515847" cy="1910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Textfeld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7018564" y="2039469"/>
              <a:ext cx="515847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 xmlns:m="http://schemas.openxmlformats.org/officeDocument/2006/math"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de-DE" sz="11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P</m:t>
                      </m:r>
                    </m:e>
                    <m:sub>
                      <m:r>
                        <m:rPr>
                          <m:sty m:val="p"/>
                        </m:rPr>
                        <a:rPr lang="de-DE" sz="1200" b="0" i="0">
                          <a:latin typeface="Cambria Math" panose="02040503050406030204" pitchFamily="18" charset="0"/>
                        </a:rPr>
                        <m:t>A</m:t>
                      </m:r>
                    </m:sub>
                  </m:sSub>
                  <m:d>
                    <m:d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acc>
                        <m:accPr>
                          <m:chr m:val="̅"/>
                          <m:ctrlPr>
                            <a:rPr lang="de-DE" sz="12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DE" sz="1200" b="0" i="0">
                              <a:latin typeface="Cambria Math" panose="02040503050406030204" pitchFamily="18" charset="0"/>
                            </a:rPr>
                            <m:t>B</m:t>
                          </m:r>
                        </m:e>
                      </m:acc>
                    </m:e>
                  </m:d>
                </m:oMath>
              </a14:m>
              <a:r>
                <a:rPr lang="de-DE" sz="1200" b="0" i="0">
                  <a:latin typeface="+mn-lt"/>
                </a:rPr>
                <a:t> ≅</a:t>
              </a:r>
            </a:p>
          </xdr:txBody>
        </xdr:sp>
      </mc:Choice>
      <mc:Fallback>
        <xdr:sp macro="" textlink="">
          <xdr:nvSpPr>
            <xdr:cNvPr id="13" name="Textfeld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7018564" y="2039469"/>
              <a:ext cx="515847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A (B ̅ )</a:t>
              </a:r>
              <a:r>
                <a:rPr lang="de-DE" sz="1200" b="0" i="0">
                  <a:latin typeface="+mn-lt"/>
                </a:rPr>
                <a:t> ≅</a:t>
              </a:r>
            </a:p>
          </xdr:txBody>
        </xdr:sp>
      </mc:Fallback>
    </mc:AlternateContent>
    <xdr:clientData/>
  </xdr:oneCellAnchor>
  <xdr:oneCellAnchor>
    <xdr:from>
      <xdr:col>24</xdr:col>
      <xdr:colOff>122537</xdr:colOff>
      <xdr:row>15</xdr:row>
      <xdr:rowOff>88447</xdr:rowOff>
    </xdr:from>
    <xdr:ext cx="579325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Textfeld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8531751" y="2041072"/>
              <a:ext cx="579325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14" name="Textfeld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>
              <a:off x="8531751" y="2041072"/>
              <a:ext cx="579325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A ̅  (B)≅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32</xdr:col>
      <xdr:colOff>223977</xdr:colOff>
      <xdr:row>15</xdr:row>
      <xdr:rowOff>86844</xdr:rowOff>
    </xdr:from>
    <xdr:ext cx="536557" cy="1910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5" name="Textfeld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10109566" y="2039469"/>
              <a:ext cx="536557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 xmlns:m="http://schemas.openxmlformats.org/officeDocument/2006/math">
                  <m:sSub>
                    <m:sSub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de-DE" sz="11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P</m:t>
                      </m:r>
                    </m:e>
                    <m:sub>
                      <m:acc>
                        <m:accPr>
                          <m:chr m:val="̅"/>
                          <m:ctrlPr>
                            <a:rPr lang="de-DE" sz="12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DE" sz="1200" b="0" i="0">
                              <a:latin typeface="Cambria Math" panose="02040503050406030204" pitchFamily="18" charset="0"/>
                            </a:rPr>
                            <m:t>A</m:t>
                          </m:r>
                        </m:e>
                      </m:acc>
                    </m:sub>
                  </m:sSub>
                  <m:d>
                    <m:d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acc>
                        <m:accPr>
                          <m:chr m:val="̅"/>
                          <m:ctrlPr>
                            <a:rPr lang="de-DE" sz="12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DE" sz="1200" b="0" i="0">
                              <a:latin typeface="Cambria Math" panose="02040503050406030204" pitchFamily="18" charset="0"/>
                            </a:rPr>
                            <m:t>B</m:t>
                          </m:r>
                        </m:e>
                      </m:acc>
                    </m:e>
                  </m:d>
                </m:oMath>
              </a14:m>
              <a:r>
                <a:rPr lang="de-DE" sz="1200" b="0" i="0">
                  <a:latin typeface="+mn-lt"/>
                </a:rPr>
                <a:t> ≅</a:t>
              </a:r>
            </a:p>
          </xdr:txBody>
        </xdr:sp>
      </mc:Choice>
      <mc:Fallback>
        <xdr:sp macro="" textlink="">
          <xdr:nvSpPr>
            <xdr:cNvPr id="15" name="Textfeld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10109566" y="2039469"/>
              <a:ext cx="536557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A ̅  (B ̅ )</a:t>
              </a:r>
              <a:r>
                <a:rPr lang="de-DE" sz="1200" b="0" i="0">
                  <a:latin typeface="+mn-lt"/>
                </a:rPr>
                <a:t> ≅</a:t>
              </a:r>
            </a:p>
          </xdr:txBody>
        </xdr:sp>
      </mc:Fallback>
    </mc:AlternateContent>
    <xdr:clientData/>
  </xdr:oneCellAnchor>
  <xdr:oneCellAnchor>
    <xdr:from>
      <xdr:col>10</xdr:col>
      <xdr:colOff>453855</xdr:colOff>
      <xdr:row>21</xdr:row>
      <xdr:rowOff>2963</xdr:rowOff>
    </xdr:from>
    <xdr:ext cx="728020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Textfeld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5209551" y="2663159"/>
              <a:ext cx="72802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 xmlns:m="http://schemas.openxmlformats.org/officeDocument/2006/math">
                  <m:r>
                    <m:rPr>
                      <m:sty m:val="p"/>
                    </m:rPr>
                    <a:rPr lang="de-DE" sz="1200" b="0" i="0">
                      <a:latin typeface="Cambria Math" panose="02040503050406030204" pitchFamily="18" charset="0"/>
                    </a:rPr>
                    <m:t>P</m:t>
                  </m:r>
                  <m:d>
                    <m:d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de-DE" sz="1200" b="0" i="0">
                          <a:latin typeface="Cambria Math" panose="02040503050406030204" pitchFamily="18" charset="0"/>
                        </a:rPr>
                        <m:t>A</m:t>
                      </m:r>
                      <m:r>
                        <a:rPr lang="de-DE" sz="1200" b="0" i="0">
                          <a:latin typeface="Cambria Math" panose="02040503050406030204" pitchFamily="18" charset="0"/>
                        </a:rPr>
                        <m:t>∩</m:t>
                      </m:r>
                      <m:r>
                        <m:rPr>
                          <m:sty m:val="p"/>
                        </m:rPr>
                        <a:rPr lang="de-DE" sz="1200" b="0" i="0">
                          <a:latin typeface="Cambria Math" panose="02040503050406030204" pitchFamily="18" charset="0"/>
                        </a:rPr>
                        <m:t>B</m:t>
                      </m:r>
                    </m:e>
                  </m:d>
                </m:oMath>
              </a14:m>
              <a:r>
                <a:rPr lang="de-DE" sz="1200" b="0" i="0">
                  <a:latin typeface="+mn-lt"/>
                </a:rPr>
                <a:t> ≅</a:t>
              </a:r>
            </a:p>
          </xdr:txBody>
        </xdr:sp>
      </mc:Choice>
      <mc:Fallback>
        <xdr:sp macro="" textlink="">
          <xdr:nvSpPr>
            <xdr:cNvPr id="16" name="Textfeld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5209551" y="2663159"/>
              <a:ext cx="728020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P(A∩B)</a:t>
              </a:r>
              <a:r>
                <a:rPr lang="de-DE" sz="1200" b="0" i="0">
                  <a:latin typeface="+mn-lt"/>
                </a:rPr>
                <a:t> ≅</a:t>
              </a:r>
            </a:p>
          </xdr:txBody>
        </xdr:sp>
      </mc:Fallback>
    </mc:AlternateContent>
    <xdr:clientData/>
  </xdr:oneCellAnchor>
  <xdr:oneCellAnchor>
    <xdr:from>
      <xdr:col>16</xdr:col>
      <xdr:colOff>27456</xdr:colOff>
      <xdr:row>21</xdr:row>
      <xdr:rowOff>1360</xdr:rowOff>
    </xdr:from>
    <xdr:ext cx="750462" cy="1841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Textfeld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6817420" y="2661556"/>
              <a:ext cx="750462" cy="184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B</m:t>
                            </m:r>
                          </m:e>
                        </m:acc>
                      </m:e>
                    </m:d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17" name="Textfeld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>
              <a:off x="6817420" y="2661556"/>
              <a:ext cx="750462" cy="184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P(A∩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B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̅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23</xdr:col>
      <xdr:colOff>89593</xdr:colOff>
      <xdr:row>21</xdr:row>
      <xdr:rowOff>2963</xdr:rowOff>
    </xdr:from>
    <xdr:ext cx="720069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8" name="Textfeld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8355932" y="2663159"/>
              <a:ext cx="72006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 xmlns:m="http://schemas.openxmlformats.org/officeDocument/2006/math">
                  <m:r>
                    <m:rPr>
                      <m:sty m:val="p"/>
                    </m:rPr>
                    <a:rPr lang="de-DE" sz="1200" b="0" i="0">
                      <a:latin typeface="Cambria Math" panose="02040503050406030204" pitchFamily="18" charset="0"/>
                    </a:rPr>
                    <m:t>P</m:t>
                  </m:r>
                  <m:d>
                    <m:d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acc>
                        <m:accPr>
                          <m:chr m:val="̅"/>
                          <m:ctrlPr>
                            <a:rPr lang="de-DE" sz="12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DE" sz="1100" b="0" i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A</m:t>
                          </m:r>
                        </m:e>
                      </m:acc>
                      <m:r>
                        <a:rPr lang="de-DE" sz="1200" b="0" i="0">
                          <a:latin typeface="Cambria Math" panose="02040503050406030204" pitchFamily="18" charset="0"/>
                        </a:rPr>
                        <m:t>∩</m:t>
                      </m:r>
                      <m:r>
                        <m:rPr>
                          <m:sty m:val="p"/>
                        </m:rPr>
                        <a:rPr lang="de-DE" sz="1200" b="0" i="0">
                          <a:latin typeface="Cambria Math" panose="02040503050406030204" pitchFamily="18" charset="0"/>
                        </a:rPr>
                        <m:t>B</m:t>
                      </m:r>
                    </m:e>
                  </m:d>
                </m:oMath>
              </a14:m>
              <a:r>
                <a:rPr lang="de-DE" sz="1200" b="0" i="0">
                  <a:latin typeface="+mn-lt"/>
                </a:rPr>
                <a:t> ≅</a:t>
              </a:r>
            </a:p>
          </xdr:txBody>
        </xdr:sp>
      </mc:Choice>
      <mc:Fallback>
        <xdr:sp macro="" textlink="">
          <xdr:nvSpPr>
            <xdr:cNvPr id="18" name="Textfeld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8355932" y="2663159"/>
              <a:ext cx="72006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̅</a:t>
              </a:r>
              <a:r>
                <a:rPr lang="de-DE" sz="1200" b="0" i="0">
                  <a:latin typeface="Cambria Math" panose="02040503050406030204" pitchFamily="18" charset="0"/>
                </a:rPr>
                <a:t>∩B)</a:t>
              </a:r>
              <a:r>
                <a:rPr lang="de-DE" sz="1200" b="0" i="0">
                  <a:latin typeface="+mn-lt"/>
                </a:rPr>
                <a:t> ≅</a:t>
              </a:r>
            </a:p>
          </xdr:txBody>
        </xdr:sp>
      </mc:Fallback>
    </mc:AlternateContent>
    <xdr:clientData/>
  </xdr:oneCellAnchor>
  <xdr:oneCellAnchor>
    <xdr:from>
      <xdr:col>32</xdr:col>
      <xdr:colOff>51493</xdr:colOff>
      <xdr:row>21</xdr:row>
      <xdr:rowOff>1360</xdr:rowOff>
    </xdr:from>
    <xdr:ext cx="742511" cy="1841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9" name="Textfeld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9937082" y="2661556"/>
              <a:ext cx="742511" cy="184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A</m:t>
                            </m:r>
                          </m:e>
                        </m:acc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B</m:t>
                            </m:r>
                          </m:e>
                        </m:acc>
                      </m:e>
                    </m:d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19" name="Textfeld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9937082" y="2661556"/>
              <a:ext cx="742511" cy="184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̅</a:t>
              </a:r>
              <a:r>
                <a:rPr lang="de-DE" sz="1200" b="0" i="0">
                  <a:latin typeface="Cambria Math" panose="02040503050406030204" pitchFamily="18" charset="0"/>
                </a:rPr>
                <a:t>∩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B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̅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</xdr:col>
      <xdr:colOff>278947</xdr:colOff>
      <xdr:row>6</xdr:row>
      <xdr:rowOff>20411</xdr:rowOff>
    </xdr:from>
    <xdr:ext cx="65" cy="187872"/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884590" y="415018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200" b="0" i="0">
            <a:latin typeface="+mn-lt"/>
          </a:endParaRPr>
        </a:p>
      </xdr:txBody>
    </xdr:sp>
    <xdr:clientData/>
  </xdr:oneCellAnchor>
  <xdr:oneCellAnchor>
    <xdr:from>
      <xdr:col>1</xdr:col>
      <xdr:colOff>292554</xdr:colOff>
      <xdr:row>15</xdr:row>
      <xdr:rowOff>0</xdr:rowOff>
    </xdr:from>
    <xdr:ext cx="65" cy="187872"/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898197" y="1605643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200" b="0" i="0">
            <a:latin typeface="+mn-lt"/>
          </a:endParaRPr>
        </a:p>
      </xdr:txBody>
    </xdr:sp>
    <xdr:clientData/>
  </xdr:oneCellAnchor>
  <xdr:oneCellAnchor>
    <xdr:from>
      <xdr:col>1</xdr:col>
      <xdr:colOff>176893</xdr:colOff>
      <xdr:row>18</xdr:row>
      <xdr:rowOff>31940</xdr:rowOff>
    </xdr:from>
    <xdr:ext cx="133755" cy="1922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789214" y="1855297"/>
              <a:ext cx="133755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88F7050E-14BA-4352-BCA3-9BC03BBAB80D}"/>
                </a:ext>
              </a:extLst>
            </xdr:cNvPr>
            <xdr:cNvSpPr txBox="1"/>
          </xdr:nvSpPr>
          <xdr:spPr>
            <a:xfrm>
              <a:off x="789214" y="1855297"/>
              <a:ext cx="133755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A ̅</a:t>
              </a:r>
            </a:p>
          </xdr:txBody>
        </xdr:sp>
      </mc:Fallback>
    </mc:AlternateContent>
    <xdr:clientData/>
  </xdr:oneCellAnchor>
  <xdr:oneCellAnchor>
    <xdr:from>
      <xdr:col>2</xdr:col>
      <xdr:colOff>278946</xdr:colOff>
      <xdr:row>11</xdr:row>
      <xdr:rowOff>102053</xdr:rowOff>
    </xdr:from>
    <xdr:ext cx="65" cy="187872"/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415267" y="1197428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200" b="0" i="0">
            <a:latin typeface="+mn-lt"/>
          </a:endParaRPr>
        </a:p>
      </xdr:txBody>
    </xdr:sp>
    <xdr:clientData/>
  </xdr:oneCellAnchor>
  <xdr:oneCellAnchor>
    <xdr:from>
      <xdr:col>4</xdr:col>
      <xdr:colOff>612321</xdr:colOff>
      <xdr:row>11</xdr:row>
      <xdr:rowOff>61232</xdr:rowOff>
    </xdr:from>
    <xdr:ext cx="128881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feld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3088821" y="1095375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25" name="Textfeld 24">
              <a:extLst>
                <a:ext uri="{FF2B5EF4-FFF2-40B4-BE49-F238E27FC236}">
                  <a16:creationId xmlns:a16="http://schemas.microsoft.com/office/drawing/2014/main" id="{6099BF4F-0424-4AB2-84B5-1610CC125288}"/>
                </a:ext>
              </a:extLst>
            </xdr:cNvPr>
            <xdr:cNvSpPr txBox="1"/>
          </xdr:nvSpPr>
          <xdr:spPr>
            <a:xfrm>
              <a:off x="3088821" y="1095375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 ̅</a:t>
              </a:r>
            </a:p>
          </xdr:txBody>
        </xdr:sp>
      </mc:Fallback>
    </mc:AlternateContent>
    <xdr:clientData/>
  </xdr:oneCellAnchor>
  <xdr:oneCellAnchor>
    <xdr:from>
      <xdr:col>1</xdr:col>
      <xdr:colOff>170089</xdr:colOff>
      <xdr:row>15</xdr:row>
      <xdr:rowOff>15940</xdr:rowOff>
    </xdr:from>
    <xdr:ext cx="1225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feld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782410" y="1444690"/>
              <a:ext cx="122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A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26" name="Textfeld 25">
              <a:extLst>
                <a:ext uri="{FF2B5EF4-FFF2-40B4-BE49-F238E27FC236}">
                  <a16:creationId xmlns:a16="http://schemas.microsoft.com/office/drawing/2014/main" id="{0A16FF4C-4CEC-4232-AC73-21465D8D3F99}"/>
                </a:ext>
              </a:extLst>
            </xdr:cNvPr>
            <xdr:cNvSpPr txBox="1"/>
          </xdr:nvSpPr>
          <xdr:spPr>
            <a:xfrm>
              <a:off x="782410" y="1444690"/>
              <a:ext cx="122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A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3</xdr:col>
      <xdr:colOff>0</xdr:colOff>
      <xdr:row>11</xdr:row>
      <xdr:rowOff>62835</xdr:rowOff>
    </xdr:from>
    <xdr:ext cx="128881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Textfeld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/>
          </xdr:nvSpPr>
          <xdr:spPr>
            <a:xfrm>
              <a:off x="1809750" y="1096978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B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27" name="Textfeld 26">
              <a:extLst>
                <a:ext uri="{FF2B5EF4-FFF2-40B4-BE49-F238E27FC236}">
                  <a16:creationId xmlns:a16="http://schemas.microsoft.com/office/drawing/2014/main" id="{FEA5A862-E59E-47C3-9EAB-7005B0D9C32A}"/>
                </a:ext>
              </a:extLst>
            </xdr:cNvPr>
            <xdr:cNvSpPr txBox="1"/>
          </xdr:nvSpPr>
          <xdr:spPr>
            <a:xfrm>
              <a:off x="1809750" y="1096978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</a:t>
              </a:r>
            </a:p>
          </xdr:txBody>
        </xdr:sp>
      </mc:Fallback>
    </mc:AlternateContent>
    <xdr:clientData/>
  </xdr:oneCellAnchor>
  <xdr:oneCellAnchor>
    <xdr:from>
      <xdr:col>1</xdr:col>
      <xdr:colOff>291361</xdr:colOff>
      <xdr:row>6</xdr:row>
      <xdr:rowOff>31204</xdr:rowOff>
    </xdr:from>
    <xdr:ext cx="1880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Textfeld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/>
          </xdr:nvSpPr>
          <xdr:spPr>
            <a:xfrm>
              <a:off x="413825" y="949686"/>
              <a:ext cx="1880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A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: 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28" name="Textfeld 27">
              <a:extLst>
                <a:ext uri="{FF2B5EF4-FFF2-40B4-BE49-F238E27FC236}">
                  <a16:creationId xmlns:a16="http://schemas.microsoft.com/office/drawing/2014/main" id="{51207BE9-AB86-452C-94B5-B5A32C513003}"/>
                </a:ext>
              </a:extLst>
            </xdr:cNvPr>
            <xdr:cNvSpPr txBox="1"/>
          </xdr:nvSpPr>
          <xdr:spPr>
            <a:xfrm>
              <a:off x="413825" y="949686"/>
              <a:ext cx="1880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A: 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1</xdr:col>
      <xdr:colOff>288187</xdr:colOff>
      <xdr:row>8</xdr:row>
      <xdr:rowOff>9431</xdr:rowOff>
    </xdr:from>
    <xdr:ext cx="203389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feld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/>
          </xdr:nvSpPr>
          <xdr:spPr>
            <a:xfrm>
              <a:off x="410651" y="1220467"/>
              <a:ext cx="20338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B</m:t>
                    </m:r>
                    <m:r>
                      <a:rPr lang="de-DE" sz="1200" b="0" i="0">
                        <a:latin typeface="Cambria Math" panose="02040503050406030204" pitchFamily="18" charset="0"/>
                      </a:rPr>
                      <m:t>: 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29" name="Textfeld 28">
              <a:extLst>
                <a:ext uri="{FF2B5EF4-FFF2-40B4-BE49-F238E27FC236}">
                  <a16:creationId xmlns:a16="http://schemas.microsoft.com/office/drawing/2014/main" id="{74464393-6B08-416B-9FE5-BD619596B55D}"/>
                </a:ext>
              </a:extLst>
            </xdr:cNvPr>
            <xdr:cNvSpPr txBox="1"/>
          </xdr:nvSpPr>
          <xdr:spPr>
            <a:xfrm>
              <a:off x="410651" y="1220467"/>
              <a:ext cx="20338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</a:t>
              </a:r>
              <a:r>
                <a:rPr lang="de-DE" sz="1200" b="0" i="0">
                  <a:latin typeface="Cambria Math" panose="02040503050406030204" pitchFamily="18" charset="0"/>
                </a:rPr>
                <a:t>: 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12</xdr:col>
      <xdr:colOff>283663</xdr:colOff>
      <xdr:row>27</xdr:row>
      <xdr:rowOff>88447</xdr:rowOff>
    </xdr:from>
    <xdr:ext cx="458972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0" name="Textfeld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/>
          </xdr:nvSpPr>
          <xdr:spPr>
            <a:xfrm>
              <a:off x="6264002" y="3830411"/>
              <a:ext cx="458972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 xmlns:m="http://schemas.openxmlformats.org/officeDocument/2006/math">
                  <m:r>
                    <m:rPr>
                      <m:sty m:val="p"/>
                    </m:rPr>
                    <a:rPr lang="de-DE" sz="1200" b="0" i="0">
                      <a:latin typeface="Cambria Math" panose="02040503050406030204" pitchFamily="18" charset="0"/>
                    </a:rPr>
                    <m:t>P</m:t>
                  </m:r>
                  <m:d>
                    <m:d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m:rPr>
                          <m:sty m:val="p"/>
                        </m:rPr>
                        <a:rPr lang="de-DE" sz="1200" b="0" i="0">
                          <a:latin typeface="Cambria Math" panose="02040503050406030204" pitchFamily="18" charset="0"/>
                        </a:rPr>
                        <m:t>B</m:t>
                      </m:r>
                    </m:e>
                  </m:d>
                </m:oMath>
              </a14:m>
              <a:r>
                <a:rPr lang="de-DE" sz="1200" b="0" i="0">
                  <a:latin typeface="+mn-lt"/>
                </a:rPr>
                <a:t> ≅</a:t>
              </a:r>
            </a:p>
          </xdr:txBody>
        </xdr:sp>
      </mc:Choice>
      <mc:Fallback>
        <xdr:sp macro="" textlink="">
          <xdr:nvSpPr>
            <xdr:cNvPr id="30" name="Textfeld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/>
          </xdr:nvSpPr>
          <xdr:spPr>
            <a:xfrm>
              <a:off x="6264002" y="3830411"/>
              <a:ext cx="458972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P(B)</a:t>
              </a:r>
              <a:r>
                <a:rPr lang="de-DE" sz="1200" b="0" i="0">
                  <a:latin typeface="+mn-lt"/>
                </a:rPr>
                <a:t> ≅</a:t>
              </a:r>
            </a:p>
          </xdr:txBody>
        </xdr:sp>
      </mc:Fallback>
    </mc:AlternateContent>
    <xdr:clientData/>
  </xdr:oneCellAnchor>
  <xdr:oneCellAnchor>
    <xdr:from>
      <xdr:col>28</xdr:col>
      <xdr:colOff>245563</xdr:colOff>
      <xdr:row>27</xdr:row>
      <xdr:rowOff>86844</xdr:rowOff>
    </xdr:from>
    <xdr:ext cx="526811" cy="1910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1" name="Textfeld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/>
          </xdr:nvSpPr>
          <xdr:spPr>
            <a:xfrm>
              <a:off x="9321527" y="3828808"/>
              <a:ext cx="52681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 xmlns:m="http://schemas.openxmlformats.org/officeDocument/2006/math">
                  <m:r>
                    <m:rPr>
                      <m:sty m:val="p"/>
                    </m:rPr>
                    <a:rPr lang="de-DE" sz="1200" b="0" i="0">
                      <a:latin typeface="Cambria Math" panose="02040503050406030204" pitchFamily="18" charset="0"/>
                    </a:rPr>
                    <m:t>P</m:t>
                  </m:r>
                  <m:d>
                    <m:d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de-DE" sz="1200" b="0" i="0">
                          <a:latin typeface="Cambria Math" panose="02040503050406030204" pitchFamily="18" charset="0"/>
                        </a:rPr>
                        <m:t> </m:t>
                      </m:r>
                      <m:acc>
                        <m:accPr>
                          <m:chr m:val="̅"/>
                          <m:ctrlPr>
                            <a:rPr lang="de-DE" sz="12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DE" sz="1200" b="0" i="0">
                              <a:latin typeface="Cambria Math" panose="02040503050406030204" pitchFamily="18" charset="0"/>
                            </a:rPr>
                            <m:t>B</m:t>
                          </m:r>
                        </m:e>
                      </m:acc>
                      <m:r>
                        <a:rPr lang="de-DE" sz="1200" b="0" i="0">
                          <a:latin typeface="Cambria Math" panose="02040503050406030204" pitchFamily="18" charset="0"/>
                        </a:rPr>
                        <m:t> </m:t>
                      </m:r>
                    </m:e>
                  </m:d>
                </m:oMath>
              </a14:m>
              <a:r>
                <a:rPr lang="de-DE" sz="1200" b="0" i="0">
                  <a:latin typeface="+mn-lt"/>
                </a:rPr>
                <a:t> ≅</a:t>
              </a:r>
            </a:p>
          </xdr:txBody>
        </xdr:sp>
      </mc:Choice>
      <mc:Fallback>
        <xdr:sp macro="" textlink="">
          <xdr:nvSpPr>
            <xdr:cNvPr id="31" name="Textfeld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/>
          </xdr:nvSpPr>
          <xdr:spPr>
            <a:xfrm>
              <a:off x="9321527" y="3828808"/>
              <a:ext cx="52681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 B ̅  )</a:t>
              </a:r>
              <a:r>
                <a:rPr lang="de-DE" sz="1200" b="0" i="0">
                  <a:latin typeface="+mn-lt"/>
                </a:rPr>
                <a:t> ≅</a:t>
              </a:r>
            </a:p>
          </xdr:txBody>
        </xdr:sp>
      </mc:Fallback>
    </mc:AlternateContent>
    <xdr:clientData/>
  </xdr:oneCellAnchor>
  <xdr:oneCellAnchor>
    <xdr:from>
      <xdr:col>16</xdr:col>
      <xdr:colOff>110216</xdr:colOff>
      <xdr:row>31</xdr:row>
      <xdr:rowOff>64634</xdr:rowOff>
    </xdr:from>
    <xdr:ext cx="1181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feld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/>
          </xdr:nvSpPr>
          <xdr:spPr>
            <a:xfrm>
              <a:off x="7410448" y="3663723"/>
              <a:ext cx="1181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B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32" name="Textfeld 31">
              <a:extLst>
                <a:ext uri="{FF2B5EF4-FFF2-40B4-BE49-F238E27FC236}">
                  <a16:creationId xmlns:a16="http://schemas.microsoft.com/office/drawing/2014/main" id="{E49D488E-0F07-4D50-874B-E26A3BE6ED9B}"/>
                </a:ext>
              </a:extLst>
            </xdr:cNvPr>
            <xdr:cNvSpPr txBox="1"/>
          </xdr:nvSpPr>
          <xdr:spPr>
            <a:xfrm>
              <a:off x="7410448" y="3663723"/>
              <a:ext cx="1181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B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32</xdr:col>
      <xdr:colOff>106133</xdr:colOff>
      <xdr:row>32</xdr:row>
      <xdr:rowOff>680</xdr:rowOff>
    </xdr:from>
    <xdr:ext cx="118109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feld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/>
          </xdr:nvSpPr>
          <xdr:spPr>
            <a:xfrm>
              <a:off x="10379526" y="3667805"/>
              <a:ext cx="118109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acc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33" name="Textfeld 32">
              <a:extLst>
                <a:ext uri="{FF2B5EF4-FFF2-40B4-BE49-F238E27FC236}">
                  <a16:creationId xmlns:a16="http://schemas.microsoft.com/office/drawing/2014/main" id="{50027F24-8207-4DAD-BBE9-1E7F22A31800}"/>
                </a:ext>
              </a:extLst>
            </xdr:cNvPr>
            <xdr:cNvSpPr txBox="1"/>
          </xdr:nvSpPr>
          <xdr:spPr>
            <a:xfrm>
              <a:off x="10379526" y="3667805"/>
              <a:ext cx="118109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B 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12</xdr:col>
      <xdr:colOff>115660</xdr:colOff>
      <xdr:row>39</xdr:row>
      <xdr:rowOff>6803</xdr:rowOff>
    </xdr:from>
    <xdr:ext cx="130677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feld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/>
          </xdr:nvSpPr>
          <xdr:spPr>
            <a:xfrm>
              <a:off x="6647089" y="4415517"/>
              <a:ext cx="13067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A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34" name="Textfeld 33">
              <a:extLst>
                <a:ext uri="{FF2B5EF4-FFF2-40B4-BE49-F238E27FC236}">
                  <a16:creationId xmlns:a16="http://schemas.microsoft.com/office/drawing/2014/main" id="{AE94EEBD-2E78-4929-83E6-B0DE97C68F21}"/>
                </a:ext>
              </a:extLst>
            </xdr:cNvPr>
            <xdr:cNvSpPr txBox="1"/>
          </xdr:nvSpPr>
          <xdr:spPr>
            <a:xfrm>
              <a:off x="6647089" y="4415517"/>
              <a:ext cx="13067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Cambria Math" panose="02040503050406030204" pitchFamily="18" charset="0"/>
                </a:rPr>
                <a:t>A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20</xdr:col>
      <xdr:colOff>115660</xdr:colOff>
      <xdr:row>38</xdr:row>
      <xdr:rowOff>65314</xdr:rowOff>
    </xdr:from>
    <xdr:ext cx="130677" cy="1922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5" name="Textfeld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8184696" y="4405993"/>
              <a:ext cx="13067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35" name="Textfeld 34">
              <a:extLst>
                <a:ext uri="{FF2B5EF4-FFF2-40B4-BE49-F238E27FC236}">
                  <a16:creationId xmlns:a16="http://schemas.microsoft.com/office/drawing/2014/main" id="{CFFF739E-E67B-4E47-93F9-C7998E5944AA}"/>
                </a:ext>
              </a:extLst>
            </xdr:cNvPr>
            <xdr:cNvSpPr txBox="1"/>
          </xdr:nvSpPr>
          <xdr:spPr>
            <a:xfrm>
              <a:off x="8184696" y="4405993"/>
              <a:ext cx="13067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Cambria Math" panose="02040503050406030204" pitchFamily="18" charset="0"/>
                </a:rPr>
                <a:t>A</a:t>
              </a:r>
              <a:r>
                <a:rPr lang="de-DE" sz="1200" b="0" i="0">
                  <a:latin typeface="+mn-lt"/>
                </a:rPr>
                <a:t> ̅</a:t>
              </a:r>
            </a:p>
          </xdr:txBody>
        </xdr:sp>
      </mc:Fallback>
    </mc:AlternateContent>
    <xdr:clientData/>
  </xdr:oneCellAnchor>
  <xdr:oneCellAnchor>
    <xdr:from>
      <xdr:col>28</xdr:col>
      <xdr:colOff>118382</xdr:colOff>
      <xdr:row>38</xdr:row>
      <xdr:rowOff>63952</xdr:rowOff>
    </xdr:from>
    <xdr:ext cx="130677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6" name="Textfeld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/>
          </xdr:nvSpPr>
          <xdr:spPr>
            <a:xfrm>
              <a:off x="9622971" y="4404631"/>
              <a:ext cx="13067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A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36" name="Textfeld 35">
              <a:extLst>
                <a:ext uri="{FF2B5EF4-FFF2-40B4-BE49-F238E27FC236}">
                  <a16:creationId xmlns:a16="http://schemas.microsoft.com/office/drawing/2014/main" id="{CFF814F3-85B6-4DAE-8C07-DBF957C31AB3}"/>
                </a:ext>
              </a:extLst>
            </xdr:cNvPr>
            <xdr:cNvSpPr txBox="1"/>
          </xdr:nvSpPr>
          <xdr:spPr>
            <a:xfrm>
              <a:off x="9622971" y="4404631"/>
              <a:ext cx="13067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Cambria Math" panose="02040503050406030204" pitchFamily="18" charset="0"/>
                </a:rPr>
                <a:t>A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36</xdr:col>
      <xdr:colOff>122464</xdr:colOff>
      <xdr:row>39</xdr:row>
      <xdr:rowOff>0</xdr:rowOff>
    </xdr:from>
    <xdr:ext cx="130677" cy="1922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7" name="Textfeld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10375446" y="4408714"/>
              <a:ext cx="13067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37" name="Textfeld 36">
              <a:extLst>
                <a:ext uri="{FF2B5EF4-FFF2-40B4-BE49-F238E27FC236}">
                  <a16:creationId xmlns:a16="http://schemas.microsoft.com/office/drawing/2014/main" id="{B922D738-2B09-441B-84D6-A255B5D1E73D}"/>
                </a:ext>
              </a:extLst>
            </xdr:cNvPr>
            <xdr:cNvSpPr txBox="1"/>
          </xdr:nvSpPr>
          <xdr:spPr>
            <a:xfrm>
              <a:off x="10375446" y="4408714"/>
              <a:ext cx="13067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Cambria Math" panose="02040503050406030204" pitchFamily="18" charset="0"/>
                </a:rPr>
                <a:t>A</a:t>
              </a:r>
              <a:r>
                <a:rPr lang="de-DE" sz="1200" b="0" i="0">
                  <a:latin typeface="+mn-lt"/>
                </a:rPr>
                <a:t> ̅</a:t>
              </a:r>
            </a:p>
          </xdr:txBody>
        </xdr:sp>
      </mc:Fallback>
    </mc:AlternateContent>
    <xdr:clientData/>
  </xdr:oneCellAnchor>
  <xdr:oneCellAnchor>
    <xdr:from>
      <xdr:col>11</xdr:col>
      <xdr:colOff>53836</xdr:colOff>
      <xdr:row>34</xdr:row>
      <xdr:rowOff>88447</xdr:rowOff>
    </xdr:from>
    <xdr:ext cx="558486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8" name="Textfeld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5421854" y="4572001"/>
              <a:ext cx="558486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38" name="Textfeld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5421854" y="4572001"/>
              <a:ext cx="558486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B (A)≅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16</xdr:col>
      <xdr:colOff>239757</xdr:colOff>
      <xdr:row>34</xdr:row>
      <xdr:rowOff>86267</xdr:rowOff>
    </xdr:from>
    <xdr:ext cx="558486" cy="1922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9" name="Textfeld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7029721" y="4569821"/>
              <a:ext cx="558486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39" name="Textfeld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7029721" y="4569821"/>
              <a:ext cx="558486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B (A ̅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24</xdr:col>
      <xdr:colOff>130358</xdr:colOff>
      <xdr:row>34</xdr:row>
      <xdr:rowOff>88447</xdr:rowOff>
    </xdr:from>
    <xdr:ext cx="579197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0" name="Textfeld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8539572" y="4572001"/>
              <a:ext cx="57919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40" name="Textfeld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8539572" y="4572001"/>
              <a:ext cx="57919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B ̅  (A)≅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32</xdr:col>
      <xdr:colOff>235132</xdr:colOff>
      <xdr:row>34</xdr:row>
      <xdr:rowOff>86267</xdr:rowOff>
    </xdr:from>
    <xdr:ext cx="579197" cy="1922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1" name="Textfeld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10120721" y="4569821"/>
              <a:ext cx="57919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41" name="Textfeld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10120721" y="4569821"/>
              <a:ext cx="57919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B ̅  (A ̅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10</xdr:col>
      <xdr:colOff>453856</xdr:colOff>
      <xdr:row>41</xdr:row>
      <xdr:rowOff>3541</xdr:rowOff>
    </xdr:from>
    <xdr:ext cx="770787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2" name="Textfeld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/>
          </xdr:nvSpPr>
          <xdr:spPr>
            <a:xfrm>
              <a:off x="5209552" y="5242291"/>
              <a:ext cx="77078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42" name="Textfeld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/>
          </xdr:nvSpPr>
          <xdr:spPr>
            <a:xfrm>
              <a:off x="5209552" y="5242291"/>
              <a:ext cx="77078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P(B∩A)≅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16</xdr:col>
      <xdr:colOff>27456</xdr:colOff>
      <xdr:row>41</xdr:row>
      <xdr:rowOff>1361</xdr:rowOff>
    </xdr:from>
    <xdr:ext cx="770787" cy="1922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" name="Textfeld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/>
          </xdr:nvSpPr>
          <xdr:spPr>
            <a:xfrm>
              <a:off x="6817420" y="5240111"/>
              <a:ext cx="77078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43" name="Textfeld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/>
          </xdr:nvSpPr>
          <xdr:spPr>
            <a:xfrm>
              <a:off x="6817420" y="5240111"/>
              <a:ext cx="77078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P(B∩A ̅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23</xdr:col>
      <xdr:colOff>81643</xdr:colOff>
      <xdr:row>41</xdr:row>
      <xdr:rowOff>1938</xdr:rowOff>
    </xdr:from>
    <xdr:ext cx="728020" cy="1910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4" name="Textfeld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/>
          </xdr:nvSpPr>
          <xdr:spPr>
            <a:xfrm>
              <a:off x="8347982" y="5240688"/>
              <a:ext cx="72802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 xmlns:m="http://schemas.openxmlformats.org/officeDocument/2006/math">
                  <m:r>
                    <m:rPr>
                      <m:sty m:val="p"/>
                    </m:rPr>
                    <a:rPr lang="de-DE" sz="1200" b="0" i="0">
                      <a:latin typeface="Cambria Math" panose="02040503050406030204" pitchFamily="18" charset="0"/>
                    </a:rPr>
                    <m:t>P</m:t>
                  </m:r>
                  <m:d>
                    <m:dPr>
                      <m:ctrlPr>
                        <a:rPr lang="de-DE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acc>
                        <m:accPr>
                          <m:chr m:val="̅"/>
                          <m:ctrlPr>
                            <a:rPr lang="de-DE" sz="1200" b="0" i="1"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m:rPr>
                              <m:sty m:val="p"/>
                            </m:rPr>
                            <a:rPr lang="de-DE" sz="1200" b="0" i="0">
                              <a:latin typeface="Cambria Math" panose="02040503050406030204" pitchFamily="18" charset="0"/>
                            </a:rPr>
                            <m:t>B</m:t>
                          </m:r>
                        </m:e>
                      </m:acc>
                      <m:r>
                        <a:rPr lang="de-DE" sz="1200" b="0" i="0">
                          <a:latin typeface="Cambria Math" panose="02040503050406030204" pitchFamily="18" charset="0"/>
                        </a:rPr>
                        <m:t>∩</m:t>
                      </m:r>
                      <m:r>
                        <m:rPr>
                          <m:sty m:val="p"/>
                        </m:rPr>
                        <a:rPr lang="de-DE" sz="1200" b="0" i="0">
                          <a:latin typeface="Cambria Math" panose="02040503050406030204" pitchFamily="18" charset="0"/>
                        </a:rPr>
                        <m:t>A</m:t>
                      </m:r>
                    </m:e>
                  </m:d>
                </m:oMath>
              </a14:m>
              <a:r>
                <a:rPr lang="de-DE" sz="1200" b="0" i="0">
                  <a:latin typeface="+mn-lt"/>
                </a:rPr>
                <a:t> ≅</a:t>
              </a:r>
            </a:p>
          </xdr:txBody>
        </xdr:sp>
      </mc:Choice>
      <mc:Fallback>
        <xdr:sp macro="" textlink="">
          <xdr:nvSpPr>
            <xdr:cNvPr id="44" name="Textfeld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/>
          </xdr:nvSpPr>
          <xdr:spPr>
            <a:xfrm>
              <a:off x="8347982" y="5240688"/>
              <a:ext cx="72802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P(B ̅∩A)</a:t>
              </a:r>
              <a:r>
                <a:rPr lang="de-DE" sz="1200" b="0" i="0">
                  <a:latin typeface="+mn-lt"/>
                </a:rPr>
                <a:t> ≅</a:t>
              </a:r>
            </a:p>
          </xdr:txBody>
        </xdr:sp>
      </mc:Fallback>
    </mc:AlternateContent>
    <xdr:clientData/>
  </xdr:oneCellAnchor>
  <xdr:oneCellAnchor>
    <xdr:from>
      <xdr:col>32</xdr:col>
      <xdr:colOff>43543</xdr:colOff>
      <xdr:row>41</xdr:row>
      <xdr:rowOff>1361</xdr:rowOff>
    </xdr:from>
    <xdr:ext cx="770787" cy="1922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5" name="Textfeld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 txBox="1"/>
          </xdr:nvSpPr>
          <xdr:spPr>
            <a:xfrm>
              <a:off x="9929132" y="5240111"/>
              <a:ext cx="77078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45" name="Textfeld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 txBox="1"/>
          </xdr:nvSpPr>
          <xdr:spPr>
            <a:xfrm>
              <a:off x="9929132" y="5240111"/>
              <a:ext cx="77078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P(B ̅∩A ̅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</xdr:col>
      <xdr:colOff>4082</xdr:colOff>
      <xdr:row>33</xdr:row>
      <xdr:rowOff>67265</xdr:rowOff>
    </xdr:from>
    <xdr:ext cx="1182952" cy="38177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" name="Textfeld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 txBox="1"/>
          </xdr:nvSpPr>
          <xdr:spPr>
            <a:xfrm>
              <a:off x="126546" y="4455569"/>
              <a:ext cx="1182952" cy="3817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B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begChr m:val="|"/>
                            <m:endChr m:val="|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A</m:t>
                            </m:r>
                            <m: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∩</m:t>
                            </m:r>
                            <m:r>
                              <m:rPr>
                                <m:sty m:val="p"/>
                              </m:rP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B</m:t>
                            </m:r>
                          </m:e>
                        </m:d>
                      </m:num>
                      <m:den>
                        <m:d>
                          <m:dPr>
                            <m:begChr m:val="|"/>
                            <m:endChr m:val="|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d>
                      </m:den>
                    </m:f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46" name="Textfeld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 txBox="1"/>
          </xdr:nvSpPr>
          <xdr:spPr>
            <a:xfrm>
              <a:off x="126546" y="4455569"/>
              <a:ext cx="1182952" cy="3817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B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200" b="0" i="0">
                  <a:latin typeface="Cambria Math" panose="02040503050406030204" pitchFamily="18" charset="0"/>
                </a:rPr>
                <a:t>(A)=|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A∩B|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/|</a:t>
              </a:r>
              <a:r>
                <a:rPr lang="de-DE" sz="1200" b="0" i="0">
                  <a:latin typeface="Cambria Math" panose="02040503050406030204" pitchFamily="18" charset="0"/>
                </a:rPr>
                <a:t>B| 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</xdr:col>
      <xdr:colOff>4082</xdr:colOff>
      <xdr:row>26</xdr:row>
      <xdr:rowOff>85211</xdr:rowOff>
    </xdr:from>
    <xdr:ext cx="1196546" cy="35702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7" name="Textfeld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 txBox="1"/>
          </xdr:nvSpPr>
          <xdr:spPr>
            <a:xfrm>
              <a:off x="126546" y="3731925"/>
              <a:ext cx="1196546" cy="3570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begChr m:val="|"/>
                            <m:endChr m:val="|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d>
                      </m:num>
                      <m:den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Summe</m:t>
                        </m:r>
                      </m:den>
                    </m:f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47" name="Textfeld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 txBox="1"/>
          </xdr:nvSpPr>
          <xdr:spPr>
            <a:xfrm>
              <a:off x="126546" y="3731925"/>
              <a:ext cx="1196546" cy="3570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P(A)=|A|/Summe≅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</xdr:col>
      <xdr:colOff>68060</xdr:colOff>
      <xdr:row>15</xdr:row>
      <xdr:rowOff>15940</xdr:rowOff>
    </xdr:from>
    <xdr:ext cx="59869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8" name="Textfeld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 txBox="1"/>
          </xdr:nvSpPr>
          <xdr:spPr>
            <a:xfrm>
              <a:off x="1211060" y="1444690"/>
              <a:ext cx="5986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|"/>
                        <m:endChr m:val="|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A</m:t>
                        </m:r>
                        <m:r>
                          <a:rPr lang="de-DE" sz="1100" b="0" i="0">
                            <a:latin typeface="Cambria Math" panose="02040503050406030204" pitchFamily="18" charset="0"/>
                          </a:rPr>
                          <m:t>∩</m:t>
                        </m:r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d>
                    <m:r>
                      <a:rPr lang="de-DE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48" name="Textfeld 47">
              <a:extLst>
                <a:ext uri="{FF2B5EF4-FFF2-40B4-BE49-F238E27FC236}">
                  <a16:creationId xmlns:a16="http://schemas.microsoft.com/office/drawing/2014/main" id="{EDC5BEF4-7065-46C2-8C23-8FDF00054010}"/>
                </a:ext>
              </a:extLst>
            </xdr:cNvPr>
            <xdr:cNvSpPr txBox="1"/>
          </xdr:nvSpPr>
          <xdr:spPr>
            <a:xfrm>
              <a:off x="1211060" y="1444690"/>
              <a:ext cx="5986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|</a:t>
              </a:r>
              <a:r>
                <a:rPr lang="de-DE" sz="1100" b="0" i="0">
                  <a:latin typeface="Cambria Math" panose="02040503050406030204" pitchFamily="18" charset="0"/>
                </a:rPr>
                <a:t>A∩B|=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4</xdr:col>
      <xdr:colOff>0</xdr:colOff>
      <xdr:row>15</xdr:row>
      <xdr:rowOff>14497</xdr:rowOff>
    </xdr:from>
    <xdr:ext cx="608821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Textfeld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 txBox="1"/>
          </xdr:nvSpPr>
          <xdr:spPr>
            <a:xfrm>
              <a:off x="2476500" y="1443247"/>
              <a:ext cx="608821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|"/>
                        <m:endChr m:val="|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A</m:t>
                        </m:r>
                        <m:r>
                          <a:rPr lang="de-DE" sz="1100" b="0" i="0">
                            <a:latin typeface="Cambria Math" panose="02040503050406030204" pitchFamily="18" charset="0"/>
                          </a:rPr>
                          <m:t>∩</m:t>
                        </m:r>
                        <m:acc>
                          <m:accPr>
                            <m:chr m:val="̅"/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</m:e>
                    </m:d>
                    <m:r>
                      <a:rPr lang="de-DE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49" name="Textfeld 48">
              <a:extLst>
                <a:ext uri="{FF2B5EF4-FFF2-40B4-BE49-F238E27FC236}">
                  <a16:creationId xmlns:a16="http://schemas.microsoft.com/office/drawing/2014/main" id="{D247BA09-E38C-4D90-86BF-DB430B6EB5B0}"/>
                </a:ext>
              </a:extLst>
            </xdr:cNvPr>
            <xdr:cNvSpPr txBox="1"/>
          </xdr:nvSpPr>
          <xdr:spPr>
            <a:xfrm>
              <a:off x="2476500" y="1443247"/>
              <a:ext cx="608821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|</a:t>
              </a:r>
              <a:r>
                <a:rPr lang="de-DE" sz="1100" b="0" i="0">
                  <a:latin typeface="Cambria Math" panose="02040503050406030204" pitchFamily="18" charset="0"/>
                </a:rPr>
                <a:t>A∩B ̅ |=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2</xdr:col>
      <xdr:colOff>55172</xdr:colOff>
      <xdr:row>18</xdr:row>
      <xdr:rowOff>39955</xdr:rowOff>
    </xdr:from>
    <xdr:ext cx="611578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Textfeld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 txBox="1"/>
          </xdr:nvSpPr>
          <xdr:spPr>
            <a:xfrm>
              <a:off x="1198172" y="1863312"/>
              <a:ext cx="61157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|"/>
                        <m:endChr m:val="|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  <m:r>
                          <a:rPr lang="de-DE" sz="1100" b="0" i="0">
                            <a:latin typeface="Cambria Math" panose="02040503050406030204" pitchFamily="18" charset="0"/>
                          </a:rPr>
                          <m:t>∩</m:t>
                        </m:r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d>
                    <m:r>
                      <a:rPr lang="de-DE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50" name="Textfeld 49">
              <a:extLst>
                <a:ext uri="{FF2B5EF4-FFF2-40B4-BE49-F238E27FC236}">
                  <a16:creationId xmlns:a16="http://schemas.microsoft.com/office/drawing/2014/main" id="{BC44A72E-B02C-4C3F-A335-68D168B313AC}"/>
                </a:ext>
              </a:extLst>
            </xdr:cNvPr>
            <xdr:cNvSpPr txBox="1"/>
          </xdr:nvSpPr>
          <xdr:spPr>
            <a:xfrm>
              <a:off x="1198172" y="1863312"/>
              <a:ext cx="611578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|</a:t>
              </a:r>
              <a:r>
                <a:rPr lang="de-DE" sz="1100" b="0" i="0">
                  <a:latin typeface="Cambria Math" panose="02040503050406030204" pitchFamily="18" charset="0"/>
                </a:rPr>
                <a:t>A ̅∩B|=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4</xdr:col>
      <xdr:colOff>0</xdr:colOff>
      <xdr:row>18</xdr:row>
      <xdr:rowOff>39955</xdr:rowOff>
    </xdr:from>
    <xdr:ext cx="608820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Textfeld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 txBox="1"/>
          </xdr:nvSpPr>
          <xdr:spPr>
            <a:xfrm>
              <a:off x="2476500" y="1863312"/>
              <a:ext cx="60882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|"/>
                        <m:endChr m:val="|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  <m:r>
                          <a:rPr lang="de-DE" sz="1100" b="0" i="0">
                            <a:latin typeface="Cambria Math" panose="02040503050406030204" pitchFamily="18" charset="0"/>
                          </a:rPr>
                          <m:t>∩</m:t>
                        </m:r>
                        <m:acc>
                          <m:accPr>
                            <m:chr m:val="̅"/>
                            <m:ctrlPr>
                              <a:rPr lang="de-DE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B</m:t>
                            </m:r>
                          </m:e>
                        </m:acc>
                      </m:e>
                    </m:d>
                    <m:r>
                      <a:rPr lang="de-DE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51" name="Textfeld 50">
              <a:extLst>
                <a:ext uri="{FF2B5EF4-FFF2-40B4-BE49-F238E27FC236}">
                  <a16:creationId xmlns:a16="http://schemas.microsoft.com/office/drawing/2014/main" id="{4B084469-99B2-4BA2-89C9-9ADBA978981B}"/>
                </a:ext>
              </a:extLst>
            </xdr:cNvPr>
            <xdr:cNvSpPr txBox="1"/>
          </xdr:nvSpPr>
          <xdr:spPr>
            <a:xfrm>
              <a:off x="2476500" y="1863312"/>
              <a:ext cx="608820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|</a:t>
              </a:r>
              <a:r>
                <a:rPr lang="de-DE" sz="1100" b="0" i="0">
                  <a:latin typeface="Cambria Math" panose="02040503050406030204" pitchFamily="18" charset="0"/>
                </a:rPr>
                <a:t>A ̅∩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B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 ̅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|</a:t>
              </a:r>
              <a:r>
                <a:rPr lang="de-DE" sz="1100" b="0" i="0">
                  <a:latin typeface="Cambria Math" panose="02040503050406030204" pitchFamily="18" charset="0"/>
                </a:rPr>
                <a:t>=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6</xdr:col>
      <xdr:colOff>319931</xdr:colOff>
      <xdr:row>15</xdr:row>
      <xdr:rowOff>15940</xdr:rowOff>
    </xdr:from>
    <xdr:ext cx="35362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2" name="Textfeld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 txBox="1"/>
          </xdr:nvSpPr>
          <xdr:spPr>
            <a:xfrm>
              <a:off x="4075502" y="1934547"/>
              <a:ext cx="35362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|"/>
                        <m:endChr m:val="|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52" name="Textfeld 51">
              <a:extLst>
                <a:ext uri="{FF2B5EF4-FFF2-40B4-BE49-F238E27FC236}">
                  <a16:creationId xmlns:a16="http://schemas.microsoft.com/office/drawing/2014/main" id="{8A9ACC42-494D-4204-A4CA-76AB7C87CF30}"/>
                </a:ext>
              </a:extLst>
            </xdr:cNvPr>
            <xdr:cNvSpPr txBox="1"/>
          </xdr:nvSpPr>
          <xdr:spPr>
            <a:xfrm>
              <a:off x="4075502" y="1934547"/>
              <a:ext cx="35362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|</a:t>
              </a:r>
              <a:r>
                <a:rPr lang="de-DE" sz="1100" b="0" i="0">
                  <a:latin typeface="Cambria Math" panose="02040503050406030204" pitchFamily="18" charset="0"/>
                </a:rPr>
                <a:t>A|=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2</xdr:col>
      <xdr:colOff>314794</xdr:colOff>
      <xdr:row>21</xdr:row>
      <xdr:rowOff>111190</xdr:rowOff>
    </xdr:from>
    <xdr:ext cx="35195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feld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 txBox="1"/>
          </xdr:nvSpPr>
          <xdr:spPr>
            <a:xfrm>
              <a:off x="1457794" y="2274726"/>
              <a:ext cx="35195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|"/>
                        <m:endChr m:val="|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d>
                    <m:r>
                      <a:rPr lang="de-DE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53" name="Textfeld 52">
              <a:extLst>
                <a:ext uri="{FF2B5EF4-FFF2-40B4-BE49-F238E27FC236}">
                  <a16:creationId xmlns:a16="http://schemas.microsoft.com/office/drawing/2014/main" id="{932C3DFD-09AF-4A7B-9065-61E270E3AC6A}"/>
                </a:ext>
              </a:extLst>
            </xdr:cNvPr>
            <xdr:cNvSpPr txBox="1"/>
          </xdr:nvSpPr>
          <xdr:spPr>
            <a:xfrm>
              <a:off x="1457794" y="2274726"/>
              <a:ext cx="35195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|</a:t>
              </a:r>
              <a:r>
                <a:rPr lang="de-DE" sz="1100" b="0" i="0">
                  <a:latin typeface="Cambria Math" panose="02040503050406030204" pitchFamily="18" charset="0"/>
                </a:rPr>
                <a:t>B|=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6</xdr:col>
      <xdr:colOff>319931</xdr:colOff>
      <xdr:row>18</xdr:row>
      <xdr:rowOff>39955</xdr:rowOff>
    </xdr:from>
    <xdr:ext cx="353623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Textfeld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4075502" y="2353169"/>
              <a:ext cx="353623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|"/>
                        <m:endChr m:val="|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e>
                    </m:d>
                    <m:r>
                      <a:rPr lang="de-DE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54" name="Textfeld 53">
              <a:extLst>
                <a:ext uri="{FF2B5EF4-FFF2-40B4-BE49-F238E27FC236}">
                  <a16:creationId xmlns:a16="http://schemas.microsoft.com/office/drawing/2014/main" id="{BFB4A481-E3AB-487A-BC1F-789AFD8BE440}"/>
                </a:ext>
              </a:extLst>
            </xdr:cNvPr>
            <xdr:cNvSpPr txBox="1"/>
          </xdr:nvSpPr>
          <xdr:spPr>
            <a:xfrm>
              <a:off x="4075502" y="2353169"/>
              <a:ext cx="353623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|</a:t>
              </a:r>
              <a:r>
                <a:rPr lang="de-DE" sz="1100" b="0" i="0">
                  <a:latin typeface="Cambria Math" panose="02040503050406030204" pitchFamily="18" charset="0"/>
                </a:rPr>
                <a:t>A ̅ |=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4</xdr:col>
      <xdr:colOff>260366</xdr:colOff>
      <xdr:row>21</xdr:row>
      <xdr:rowOff>109747</xdr:rowOff>
    </xdr:from>
    <xdr:ext cx="351955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5" name="Textfeld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 txBox="1"/>
          </xdr:nvSpPr>
          <xdr:spPr>
            <a:xfrm>
              <a:off x="2736866" y="2273283"/>
              <a:ext cx="351955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|"/>
                        <m:endChr m:val="|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</m:e>
                    </m:d>
                    <m:r>
                      <a:rPr lang="de-DE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55" name="Textfeld 54">
              <a:extLst>
                <a:ext uri="{FF2B5EF4-FFF2-40B4-BE49-F238E27FC236}">
                  <a16:creationId xmlns:a16="http://schemas.microsoft.com/office/drawing/2014/main" id="{3B148C28-29A0-4542-B249-03F1335704AD}"/>
                </a:ext>
              </a:extLst>
            </xdr:cNvPr>
            <xdr:cNvSpPr txBox="1"/>
          </xdr:nvSpPr>
          <xdr:spPr>
            <a:xfrm>
              <a:off x="2736866" y="2273283"/>
              <a:ext cx="351955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i="0">
                  <a:latin typeface="Cambria Math" panose="02040503050406030204" pitchFamily="18" charset="0"/>
                </a:rPr>
                <a:t>|</a:t>
              </a:r>
              <a:r>
                <a:rPr lang="de-DE" sz="1100" b="0" i="0">
                  <a:latin typeface="Cambria Math" panose="02040503050406030204" pitchFamily="18" charset="0"/>
                </a:rPr>
                <a:t>B ̅ |=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6</xdr:col>
      <xdr:colOff>32032</xdr:colOff>
      <xdr:row>21</xdr:row>
      <xdr:rowOff>111190</xdr:rowOff>
    </xdr:from>
    <xdr:ext cx="64152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6" name="Textfeld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 txBox="1"/>
          </xdr:nvSpPr>
          <xdr:spPr>
            <a:xfrm>
              <a:off x="3787603" y="2737369"/>
              <a:ext cx="64152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Summe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56" name="Textfeld 55">
              <a:extLst>
                <a:ext uri="{FF2B5EF4-FFF2-40B4-BE49-F238E27FC236}">
                  <a16:creationId xmlns:a16="http://schemas.microsoft.com/office/drawing/2014/main" id="{D1AF82A9-0943-4A20-BE59-4F70B71EFB3E}"/>
                </a:ext>
              </a:extLst>
            </xdr:cNvPr>
            <xdr:cNvSpPr txBox="1"/>
          </xdr:nvSpPr>
          <xdr:spPr>
            <a:xfrm>
              <a:off x="3787603" y="2737369"/>
              <a:ext cx="64152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Summe=</a:t>
              </a:r>
              <a:endParaRPr lang="de-DE" sz="1100" i="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0</xdr:row>
          <xdr:rowOff>28575</xdr:rowOff>
        </xdr:from>
        <xdr:to>
          <xdr:col>30</xdr:col>
          <xdr:colOff>0</xdr:colOff>
          <xdr:row>1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Prüfung 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0</xdr:row>
          <xdr:rowOff>28575</xdr:rowOff>
        </xdr:from>
        <xdr:to>
          <xdr:col>38</xdr:col>
          <xdr:colOff>142875</xdr:colOff>
          <xdr:row>1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Wahrscheinlichkeiten ausblenden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263978</xdr:colOff>
      <xdr:row>8</xdr:row>
      <xdr:rowOff>88447</xdr:rowOff>
    </xdr:from>
    <xdr:ext cx="503535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6244317" y="1299483"/>
              <a:ext cx="503535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6244317" y="1299483"/>
              <a:ext cx="503535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P(A)≅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28</xdr:col>
      <xdr:colOff>225877</xdr:colOff>
      <xdr:row>8</xdr:row>
      <xdr:rowOff>86588</xdr:rowOff>
    </xdr:from>
    <xdr:ext cx="571375" cy="1922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301841" y="1297624"/>
              <a:ext cx="571375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9301841" y="1297624"/>
              <a:ext cx="571375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 A ̅ 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16</xdr:col>
      <xdr:colOff>110216</xdr:colOff>
      <xdr:row>12</xdr:row>
      <xdr:rowOff>93209</xdr:rowOff>
    </xdr:from>
    <xdr:ext cx="1225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6901541" y="1731509"/>
              <a:ext cx="122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A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DB737D77-5323-4544-B42C-E9876380A0EA}"/>
                </a:ext>
              </a:extLst>
            </xdr:cNvPr>
            <xdr:cNvSpPr txBox="1"/>
          </xdr:nvSpPr>
          <xdr:spPr>
            <a:xfrm>
              <a:off x="6901541" y="1731509"/>
              <a:ext cx="122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A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32</xdr:col>
      <xdr:colOff>106133</xdr:colOff>
      <xdr:row>13</xdr:row>
      <xdr:rowOff>680</xdr:rowOff>
    </xdr:from>
    <xdr:ext cx="122534" cy="1762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9993083" y="1734230"/>
              <a:ext cx="122534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acc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AB2D7725-2B21-4F4F-A4EE-CD3E574FF774}"/>
                </a:ext>
              </a:extLst>
            </xdr:cNvPr>
            <xdr:cNvSpPr txBox="1"/>
          </xdr:nvSpPr>
          <xdr:spPr>
            <a:xfrm>
              <a:off x="9993083" y="1734230"/>
              <a:ext cx="122534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A 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12</xdr:col>
      <xdr:colOff>115660</xdr:colOff>
      <xdr:row>19</xdr:row>
      <xdr:rowOff>6803</xdr:rowOff>
    </xdr:from>
    <xdr:ext cx="128881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6097360" y="2407103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B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D9541E9C-748B-4523-8FEC-2453A95B1568}"/>
                </a:ext>
              </a:extLst>
            </xdr:cNvPr>
            <xdr:cNvSpPr txBox="1"/>
          </xdr:nvSpPr>
          <xdr:spPr>
            <a:xfrm>
              <a:off x="6097360" y="2407103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</a:t>
              </a:r>
            </a:p>
          </xdr:txBody>
        </xdr:sp>
      </mc:Fallback>
    </mc:AlternateContent>
    <xdr:clientData/>
  </xdr:oneCellAnchor>
  <xdr:oneCellAnchor>
    <xdr:from>
      <xdr:col>20</xdr:col>
      <xdr:colOff>115660</xdr:colOff>
      <xdr:row>18</xdr:row>
      <xdr:rowOff>74839</xdr:rowOff>
    </xdr:from>
    <xdr:ext cx="128881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716610" y="2398939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B6E6C94F-AF0B-4A5D-8B70-E360307FD75A}"/>
                </a:ext>
              </a:extLst>
            </xdr:cNvPr>
            <xdr:cNvSpPr txBox="1"/>
          </xdr:nvSpPr>
          <xdr:spPr>
            <a:xfrm>
              <a:off x="7716610" y="2398939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 ̅</a:t>
              </a:r>
            </a:p>
          </xdr:txBody>
        </xdr:sp>
      </mc:Fallback>
    </mc:AlternateContent>
    <xdr:clientData/>
  </xdr:oneCellAnchor>
  <xdr:oneCellAnchor>
    <xdr:from>
      <xdr:col>28</xdr:col>
      <xdr:colOff>118382</xdr:colOff>
      <xdr:row>18</xdr:row>
      <xdr:rowOff>73477</xdr:rowOff>
    </xdr:from>
    <xdr:ext cx="128881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 txBox="1"/>
          </xdr:nvSpPr>
          <xdr:spPr>
            <a:xfrm>
              <a:off x="9195707" y="2397577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B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1FB6AE54-7736-4EC1-9443-38761B1DCBB1}"/>
                </a:ext>
              </a:extLst>
            </xdr:cNvPr>
            <xdr:cNvSpPr txBox="1"/>
          </xdr:nvSpPr>
          <xdr:spPr>
            <a:xfrm>
              <a:off x="9195707" y="2397577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</a:t>
              </a:r>
            </a:p>
          </xdr:txBody>
        </xdr:sp>
      </mc:Fallback>
    </mc:AlternateContent>
    <xdr:clientData/>
  </xdr:oneCellAnchor>
  <xdr:oneCellAnchor>
    <xdr:from>
      <xdr:col>36</xdr:col>
      <xdr:colOff>123362</xdr:colOff>
      <xdr:row>19</xdr:row>
      <xdr:rowOff>0</xdr:rowOff>
    </xdr:from>
    <xdr:ext cx="128881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 txBox="1"/>
          </xdr:nvSpPr>
          <xdr:spPr>
            <a:xfrm>
              <a:off x="10819937" y="2400300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9" name="Textfeld 8">
              <a:extLst>
                <a:ext uri="{FF2B5EF4-FFF2-40B4-BE49-F238E27FC236}">
                  <a16:creationId xmlns:a16="http://schemas.microsoft.com/office/drawing/2014/main" id="{EE528EEF-C9CA-4675-9052-A4E5900DDD09}"/>
                </a:ext>
              </a:extLst>
            </xdr:cNvPr>
            <xdr:cNvSpPr txBox="1"/>
          </xdr:nvSpPr>
          <xdr:spPr>
            <a:xfrm>
              <a:off x="10819937" y="2400300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 ̅</a:t>
              </a:r>
            </a:p>
          </xdr:txBody>
        </xdr:sp>
      </mc:Fallback>
    </mc:AlternateContent>
    <xdr:clientData/>
  </xdr:oneCellAnchor>
  <xdr:oneCellAnchor>
    <xdr:from>
      <xdr:col>11</xdr:col>
      <xdr:colOff>57105</xdr:colOff>
      <xdr:row>15</xdr:row>
      <xdr:rowOff>88447</xdr:rowOff>
    </xdr:from>
    <xdr:ext cx="558614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5425123" y="2041072"/>
              <a:ext cx="558614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5425123" y="2041072"/>
              <a:ext cx="558614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A (B)≅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16</xdr:col>
      <xdr:colOff>228600</xdr:colOff>
      <xdr:row>15</xdr:row>
      <xdr:rowOff>86844</xdr:rowOff>
    </xdr:from>
    <xdr:ext cx="558614" cy="1910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7018564" y="2039469"/>
              <a:ext cx="558614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7018564" y="2039469"/>
              <a:ext cx="558614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A (B ̅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24</xdr:col>
      <xdr:colOff>122537</xdr:colOff>
      <xdr:row>15</xdr:row>
      <xdr:rowOff>88447</xdr:rowOff>
    </xdr:from>
    <xdr:ext cx="579325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8531751" y="2041072"/>
              <a:ext cx="579325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 txBox="1"/>
          </xdr:nvSpPr>
          <xdr:spPr>
            <a:xfrm>
              <a:off x="8531751" y="2041072"/>
              <a:ext cx="579325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A ̅  (B)≅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32</xdr:col>
      <xdr:colOff>223977</xdr:colOff>
      <xdr:row>15</xdr:row>
      <xdr:rowOff>86844</xdr:rowOff>
    </xdr:from>
    <xdr:ext cx="579325" cy="1910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Textfeld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0109566" y="2039469"/>
              <a:ext cx="579325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13" name="Textfeld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 txBox="1"/>
          </xdr:nvSpPr>
          <xdr:spPr>
            <a:xfrm>
              <a:off x="10109566" y="2039469"/>
              <a:ext cx="579325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A ̅  (B ̅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10</xdr:col>
      <xdr:colOff>453855</xdr:colOff>
      <xdr:row>21</xdr:row>
      <xdr:rowOff>2963</xdr:rowOff>
    </xdr:from>
    <xdr:ext cx="770787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4" name="Textfeld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5209551" y="2663159"/>
              <a:ext cx="77078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14" name="Textfeld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 txBox="1"/>
          </xdr:nvSpPr>
          <xdr:spPr>
            <a:xfrm>
              <a:off x="5209551" y="2663159"/>
              <a:ext cx="77078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P(A∩B)≅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16</xdr:col>
      <xdr:colOff>27456</xdr:colOff>
      <xdr:row>21</xdr:row>
      <xdr:rowOff>1360</xdr:rowOff>
    </xdr:from>
    <xdr:ext cx="750462" cy="1841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5" name="Textfeld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6817420" y="2661556"/>
              <a:ext cx="750462" cy="184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B</m:t>
                            </m:r>
                          </m:e>
                        </m:acc>
                      </m:e>
                    </m:d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15" name="Textfeld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 txBox="1"/>
          </xdr:nvSpPr>
          <xdr:spPr>
            <a:xfrm>
              <a:off x="6817420" y="2661556"/>
              <a:ext cx="750462" cy="184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P(A∩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B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̅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23</xdr:col>
      <xdr:colOff>89593</xdr:colOff>
      <xdr:row>21</xdr:row>
      <xdr:rowOff>2963</xdr:rowOff>
    </xdr:from>
    <xdr:ext cx="762837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Textfeld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8355932" y="2663159"/>
              <a:ext cx="76283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A</m:t>
                            </m:r>
                          </m:e>
                        </m:acc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16" name="Textfeld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 txBox="1"/>
          </xdr:nvSpPr>
          <xdr:spPr>
            <a:xfrm>
              <a:off x="8355932" y="2663159"/>
              <a:ext cx="76283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̅</a:t>
              </a:r>
              <a:r>
                <a:rPr lang="de-DE" sz="1200" b="0" i="0">
                  <a:latin typeface="Cambria Math" panose="02040503050406030204" pitchFamily="18" charset="0"/>
                </a:rPr>
                <a:t>∩B)≅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32</xdr:col>
      <xdr:colOff>51493</xdr:colOff>
      <xdr:row>21</xdr:row>
      <xdr:rowOff>1360</xdr:rowOff>
    </xdr:from>
    <xdr:ext cx="742511" cy="1841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Textfeld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937082" y="2661556"/>
              <a:ext cx="742511" cy="184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A</m:t>
                            </m:r>
                          </m:e>
                        </m:acc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100" b="0" i="0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B</m:t>
                            </m:r>
                          </m:e>
                        </m:acc>
                      </m:e>
                    </m:d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17" name="Textfeld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 txBox="1"/>
          </xdr:nvSpPr>
          <xdr:spPr>
            <a:xfrm>
              <a:off x="9937082" y="2661556"/>
              <a:ext cx="742511" cy="1841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̅</a:t>
              </a:r>
              <a:r>
                <a:rPr lang="de-DE" sz="1200" b="0" i="0">
                  <a:latin typeface="Cambria Math" panose="02040503050406030204" pitchFamily="18" charset="0"/>
                </a:rPr>
                <a:t>∩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B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 ̅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</xdr:col>
      <xdr:colOff>278947</xdr:colOff>
      <xdr:row>6</xdr:row>
      <xdr:rowOff>20411</xdr:rowOff>
    </xdr:from>
    <xdr:ext cx="65" cy="187872"/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02772" y="944336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200" b="0" i="0">
            <a:latin typeface="+mn-lt"/>
          </a:endParaRPr>
        </a:p>
      </xdr:txBody>
    </xdr:sp>
    <xdr:clientData/>
  </xdr:oneCellAnchor>
  <xdr:oneCellAnchor>
    <xdr:from>
      <xdr:col>1</xdr:col>
      <xdr:colOff>292554</xdr:colOff>
      <xdr:row>15</xdr:row>
      <xdr:rowOff>0</xdr:rowOff>
    </xdr:from>
    <xdr:ext cx="65" cy="187872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416379" y="1962150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200" b="0" i="0">
            <a:latin typeface="+mn-lt"/>
          </a:endParaRPr>
        </a:p>
      </xdr:txBody>
    </xdr:sp>
    <xdr:clientData/>
  </xdr:oneCellAnchor>
  <xdr:oneCellAnchor>
    <xdr:from>
      <xdr:col>1</xdr:col>
      <xdr:colOff>176893</xdr:colOff>
      <xdr:row>18</xdr:row>
      <xdr:rowOff>31940</xdr:rowOff>
    </xdr:from>
    <xdr:ext cx="133755" cy="1922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feld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300718" y="2394140"/>
              <a:ext cx="133755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20" name="Textfeld 19">
              <a:extLst>
                <a:ext uri="{FF2B5EF4-FFF2-40B4-BE49-F238E27FC236}">
                  <a16:creationId xmlns:a16="http://schemas.microsoft.com/office/drawing/2014/main" id="{0830D414-3909-47EE-BBBF-6D5EF1F302F2}"/>
                </a:ext>
              </a:extLst>
            </xdr:cNvPr>
            <xdr:cNvSpPr txBox="1"/>
          </xdr:nvSpPr>
          <xdr:spPr>
            <a:xfrm>
              <a:off x="300718" y="2394140"/>
              <a:ext cx="133755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A ̅</a:t>
              </a:r>
            </a:p>
          </xdr:txBody>
        </xdr:sp>
      </mc:Fallback>
    </mc:AlternateContent>
    <xdr:clientData/>
  </xdr:oneCellAnchor>
  <xdr:oneCellAnchor>
    <xdr:from>
      <xdr:col>2</xdr:col>
      <xdr:colOff>278946</xdr:colOff>
      <xdr:row>11</xdr:row>
      <xdr:rowOff>102053</xdr:rowOff>
    </xdr:from>
    <xdr:ext cx="65" cy="187872"/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936171" y="1664153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200" b="0" i="0">
            <a:latin typeface="+mn-lt"/>
          </a:endParaRPr>
        </a:p>
      </xdr:txBody>
    </xdr:sp>
    <xdr:clientData/>
  </xdr:oneCellAnchor>
  <xdr:oneCellAnchor>
    <xdr:from>
      <xdr:col>4</xdr:col>
      <xdr:colOff>612321</xdr:colOff>
      <xdr:row>11</xdr:row>
      <xdr:rowOff>61232</xdr:rowOff>
    </xdr:from>
    <xdr:ext cx="128881" cy="1910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feld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 txBox="1"/>
          </xdr:nvSpPr>
          <xdr:spPr>
            <a:xfrm>
              <a:off x="2603046" y="1632857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22" name="Textfeld 21">
              <a:extLst>
                <a:ext uri="{FF2B5EF4-FFF2-40B4-BE49-F238E27FC236}">
                  <a16:creationId xmlns:a16="http://schemas.microsoft.com/office/drawing/2014/main" id="{60DD0E6A-8A58-43B1-AC32-7F0211E6A01E}"/>
                </a:ext>
              </a:extLst>
            </xdr:cNvPr>
            <xdr:cNvSpPr txBox="1"/>
          </xdr:nvSpPr>
          <xdr:spPr>
            <a:xfrm>
              <a:off x="2603046" y="1632857"/>
              <a:ext cx="128881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 ̅</a:t>
              </a:r>
            </a:p>
          </xdr:txBody>
        </xdr:sp>
      </mc:Fallback>
    </mc:AlternateContent>
    <xdr:clientData/>
  </xdr:oneCellAnchor>
  <xdr:oneCellAnchor>
    <xdr:from>
      <xdr:col>1</xdr:col>
      <xdr:colOff>170089</xdr:colOff>
      <xdr:row>15</xdr:row>
      <xdr:rowOff>15940</xdr:rowOff>
    </xdr:from>
    <xdr:ext cx="12253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 txBox="1"/>
          </xdr:nvSpPr>
          <xdr:spPr>
            <a:xfrm>
              <a:off x="293914" y="1978090"/>
              <a:ext cx="122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A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23" name="Textfeld 22">
              <a:extLst>
                <a:ext uri="{FF2B5EF4-FFF2-40B4-BE49-F238E27FC236}">
                  <a16:creationId xmlns:a16="http://schemas.microsoft.com/office/drawing/2014/main" id="{8C8C45DB-8FB8-43B5-86A9-092C0CEC6C0C}"/>
                </a:ext>
              </a:extLst>
            </xdr:cNvPr>
            <xdr:cNvSpPr txBox="1"/>
          </xdr:nvSpPr>
          <xdr:spPr>
            <a:xfrm>
              <a:off x="293914" y="1978090"/>
              <a:ext cx="12253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A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3</xdr:col>
      <xdr:colOff>0</xdr:colOff>
      <xdr:row>11</xdr:row>
      <xdr:rowOff>62835</xdr:rowOff>
    </xdr:from>
    <xdr:ext cx="128881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feld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 txBox="1"/>
          </xdr:nvSpPr>
          <xdr:spPr>
            <a:xfrm>
              <a:off x="1323975" y="1634460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B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24" name="Textfeld 23">
              <a:extLst>
                <a:ext uri="{FF2B5EF4-FFF2-40B4-BE49-F238E27FC236}">
                  <a16:creationId xmlns:a16="http://schemas.microsoft.com/office/drawing/2014/main" id="{38DA0CE8-159D-45EF-8BDF-2AA8EB1CE44B}"/>
                </a:ext>
              </a:extLst>
            </xdr:cNvPr>
            <xdr:cNvSpPr txBox="1"/>
          </xdr:nvSpPr>
          <xdr:spPr>
            <a:xfrm>
              <a:off x="1323975" y="1634460"/>
              <a:ext cx="128881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</a:t>
              </a:r>
            </a:p>
          </xdr:txBody>
        </xdr:sp>
      </mc:Fallback>
    </mc:AlternateContent>
    <xdr:clientData/>
  </xdr:oneCellAnchor>
  <xdr:oneCellAnchor>
    <xdr:from>
      <xdr:col>1</xdr:col>
      <xdr:colOff>291361</xdr:colOff>
      <xdr:row>6</xdr:row>
      <xdr:rowOff>31204</xdr:rowOff>
    </xdr:from>
    <xdr:ext cx="1880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feld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 txBox="1"/>
          </xdr:nvSpPr>
          <xdr:spPr>
            <a:xfrm>
              <a:off x="413825" y="949686"/>
              <a:ext cx="1880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A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: 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25" name="Textfeld 24">
              <a:extLst>
                <a:ext uri="{FF2B5EF4-FFF2-40B4-BE49-F238E27FC236}">
                  <a16:creationId xmlns:a16="http://schemas.microsoft.com/office/drawing/2014/main" id="{18DEDD58-2868-4F86-A2D6-B606B051695B}"/>
                </a:ext>
              </a:extLst>
            </xdr:cNvPr>
            <xdr:cNvSpPr txBox="1"/>
          </xdr:nvSpPr>
          <xdr:spPr>
            <a:xfrm>
              <a:off x="413825" y="949686"/>
              <a:ext cx="1880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A: 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1</xdr:col>
      <xdr:colOff>288187</xdr:colOff>
      <xdr:row>8</xdr:row>
      <xdr:rowOff>9431</xdr:rowOff>
    </xdr:from>
    <xdr:ext cx="203389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Textfeld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 txBox="1"/>
          </xdr:nvSpPr>
          <xdr:spPr>
            <a:xfrm>
              <a:off x="410651" y="1220467"/>
              <a:ext cx="20338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B</m:t>
                    </m:r>
                    <m:r>
                      <a:rPr lang="de-DE" sz="1200" b="0" i="0">
                        <a:latin typeface="Cambria Math" panose="02040503050406030204" pitchFamily="18" charset="0"/>
                      </a:rPr>
                      <m:t>: 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26" name="Textfeld 25">
              <a:extLst>
                <a:ext uri="{FF2B5EF4-FFF2-40B4-BE49-F238E27FC236}">
                  <a16:creationId xmlns:a16="http://schemas.microsoft.com/office/drawing/2014/main" id="{71A00001-9807-4B90-A43B-1704F564B384}"/>
                </a:ext>
              </a:extLst>
            </xdr:cNvPr>
            <xdr:cNvSpPr txBox="1"/>
          </xdr:nvSpPr>
          <xdr:spPr>
            <a:xfrm>
              <a:off x="410651" y="1220467"/>
              <a:ext cx="20338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+mn-lt"/>
                </a:rPr>
                <a:t>B</a:t>
              </a:r>
              <a:r>
                <a:rPr lang="de-DE" sz="1200" b="0" i="0">
                  <a:latin typeface="Cambria Math" panose="02040503050406030204" pitchFamily="18" charset="0"/>
                </a:rPr>
                <a:t>: 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12</xdr:col>
      <xdr:colOff>283663</xdr:colOff>
      <xdr:row>27</xdr:row>
      <xdr:rowOff>88447</xdr:rowOff>
    </xdr:from>
    <xdr:ext cx="501739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7" name="Textfeld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 txBox="1"/>
          </xdr:nvSpPr>
          <xdr:spPr>
            <a:xfrm>
              <a:off x="6264002" y="3830411"/>
              <a:ext cx="50173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27" name="Textfeld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 txBox="1"/>
          </xdr:nvSpPr>
          <xdr:spPr>
            <a:xfrm>
              <a:off x="6264002" y="3830411"/>
              <a:ext cx="501739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P(B)≅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28</xdr:col>
      <xdr:colOff>245563</xdr:colOff>
      <xdr:row>27</xdr:row>
      <xdr:rowOff>86844</xdr:rowOff>
    </xdr:from>
    <xdr:ext cx="569580" cy="1910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8" name="Textfeld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 txBox="1"/>
          </xdr:nvSpPr>
          <xdr:spPr>
            <a:xfrm>
              <a:off x="9321527" y="3828808"/>
              <a:ext cx="56958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 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28" name="Textfeld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 txBox="1"/>
          </xdr:nvSpPr>
          <xdr:spPr>
            <a:xfrm>
              <a:off x="9321527" y="3828808"/>
              <a:ext cx="569580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 B ̅ 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16</xdr:col>
      <xdr:colOff>110216</xdr:colOff>
      <xdr:row>31</xdr:row>
      <xdr:rowOff>64634</xdr:rowOff>
    </xdr:from>
    <xdr:ext cx="1181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feld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 txBox="1"/>
          </xdr:nvSpPr>
          <xdr:spPr>
            <a:xfrm>
              <a:off x="6901541" y="4274684"/>
              <a:ext cx="1181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B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29" name="Textfeld 28">
              <a:extLst>
                <a:ext uri="{FF2B5EF4-FFF2-40B4-BE49-F238E27FC236}">
                  <a16:creationId xmlns:a16="http://schemas.microsoft.com/office/drawing/2014/main" id="{84B8E1F5-29A0-49E3-86C9-0836CF1672AB}"/>
                </a:ext>
              </a:extLst>
            </xdr:cNvPr>
            <xdr:cNvSpPr txBox="1"/>
          </xdr:nvSpPr>
          <xdr:spPr>
            <a:xfrm>
              <a:off x="6901541" y="4274684"/>
              <a:ext cx="1181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B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32</xdr:col>
      <xdr:colOff>106133</xdr:colOff>
      <xdr:row>32</xdr:row>
      <xdr:rowOff>680</xdr:rowOff>
    </xdr:from>
    <xdr:ext cx="118109" cy="1751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feld 29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 txBox="1"/>
          </xdr:nvSpPr>
          <xdr:spPr>
            <a:xfrm>
              <a:off x="9993083" y="4277405"/>
              <a:ext cx="118109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100" b="0" i="0">
                            <a:latin typeface="Cambria Math" panose="02040503050406030204" pitchFamily="18" charset="0"/>
                          </a:rPr>
                          <m:t>B</m:t>
                        </m:r>
                      </m:e>
                    </m:acc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30" name="Textfeld 29">
              <a:extLst>
                <a:ext uri="{FF2B5EF4-FFF2-40B4-BE49-F238E27FC236}">
                  <a16:creationId xmlns:a16="http://schemas.microsoft.com/office/drawing/2014/main" id="{74320490-1B94-4A89-9ACD-B508EE010886}"/>
                </a:ext>
              </a:extLst>
            </xdr:cNvPr>
            <xdr:cNvSpPr txBox="1"/>
          </xdr:nvSpPr>
          <xdr:spPr>
            <a:xfrm>
              <a:off x="9993083" y="4277405"/>
              <a:ext cx="118109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B 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12</xdr:col>
      <xdr:colOff>115660</xdr:colOff>
      <xdr:row>39</xdr:row>
      <xdr:rowOff>6803</xdr:rowOff>
    </xdr:from>
    <xdr:ext cx="130677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Textfeld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 txBox="1"/>
          </xdr:nvSpPr>
          <xdr:spPr>
            <a:xfrm>
              <a:off x="6097360" y="4997903"/>
              <a:ext cx="13067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A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31" name="Textfeld 30">
              <a:extLst>
                <a:ext uri="{FF2B5EF4-FFF2-40B4-BE49-F238E27FC236}">
                  <a16:creationId xmlns:a16="http://schemas.microsoft.com/office/drawing/2014/main" id="{BA8D5A24-81A5-40D7-8BE9-829CFE19F0C7}"/>
                </a:ext>
              </a:extLst>
            </xdr:cNvPr>
            <xdr:cNvSpPr txBox="1"/>
          </xdr:nvSpPr>
          <xdr:spPr>
            <a:xfrm>
              <a:off x="6097360" y="4997903"/>
              <a:ext cx="13067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Cambria Math" panose="02040503050406030204" pitchFamily="18" charset="0"/>
                </a:rPr>
                <a:t>A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20</xdr:col>
      <xdr:colOff>115660</xdr:colOff>
      <xdr:row>38</xdr:row>
      <xdr:rowOff>65314</xdr:rowOff>
    </xdr:from>
    <xdr:ext cx="130677" cy="1922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Textfeld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 txBox="1"/>
          </xdr:nvSpPr>
          <xdr:spPr>
            <a:xfrm>
              <a:off x="7716610" y="4989739"/>
              <a:ext cx="13067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32" name="Textfeld 31">
              <a:extLst>
                <a:ext uri="{FF2B5EF4-FFF2-40B4-BE49-F238E27FC236}">
                  <a16:creationId xmlns:a16="http://schemas.microsoft.com/office/drawing/2014/main" id="{3980E3FD-4007-47C6-9E21-B524CF8CBBE0}"/>
                </a:ext>
              </a:extLst>
            </xdr:cNvPr>
            <xdr:cNvSpPr txBox="1"/>
          </xdr:nvSpPr>
          <xdr:spPr>
            <a:xfrm>
              <a:off x="7716610" y="4989739"/>
              <a:ext cx="13067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Cambria Math" panose="02040503050406030204" pitchFamily="18" charset="0"/>
                </a:rPr>
                <a:t>A</a:t>
              </a:r>
              <a:r>
                <a:rPr lang="de-DE" sz="1200" b="0" i="0">
                  <a:latin typeface="+mn-lt"/>
                </a:rPr>
                <a:t> ̅</a:t>
              </a:r>
            </a:p>
          </xdr:txBody>
        </xdr:sp>
      </mc:Fallback>
    </mc:AlternateContent>
    <xdr:clientData/>
  </xdr:oneCellAnchor>
  <xdr:oneCellAnchor>
    <xdr:from>
      <xdr:col>28</xdr:col>
      <xdr:colOff>118382</xdr:colOff>
      <xdr:row>38</xdr:row>
      <xdr:rowOff>63952</xdr:rowOff>
    </xdr:from>
    <xdr:ext cx="130677" cy="187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3" name="Textfeld 3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 txBox="1"/>
          </xdr:nvSpPr>
          <xdr:spPr>
            <a:xfrm>
              <a:off x="9195707" y="4988377"/>
              <a:ext cx="13067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A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33" name="Textfeld 32">
              <a:extLst>
                <a:ext uri="{FF2B5EF4-FFF2-40B4-BE49-F238E27FC236}">
                  <a16:creationId xmlns:a16="http://schemas.microsoft.com/office/drawing/2014/main" id="{0FAA6B14-B5E0-466B-993A-3813B0A0FE46}"/>
                </a:ext>
              </a:extLst>
            </xdr:cNvPr>
            <xdr:cNvSpPr txBox="1"/>
          </xdr:nvSpPr>
          <xdr:spPr>
            <a:xfrm>
              <a:off x="9195707" y="4988377"/>
              <a:ext cx="13067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Cambria Math" panose="02040503050406030204" pitchFamily="18" charset="0"/>
                </a:rPr>
                <a:t>A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36</xdr:col>
      <xdr:colOff>122464</xdr:colOff>
      <xdr:row>39</xdr:row>
      <xdr:rowOff>0</xdr:rowOff>
    </xdr:from>
    <xdr:ext cx="130677" cy="1922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4" name="Textfeld 3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 txBox="1"/>
          </xdr:nvSpPr>
          <xdr:spPr>
            <a:xfrm>
              <a:off x="10819039" y="4991100"/>
              <a:ext cx="13067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acc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34" name="Textfeld 33">
              <a:extLst>
                <a:ext uri="{FF2B5EF4-FFF2-40B4-BE49-F238E27FC236}">
                  <a16:creationId xmlns:a16="http://schemas.microsoft.com/office/drawing/2014/main" id="{07FD0FB2-F23E-4D83-AAC1-EC02450E84E3}"/>
                </a:ext>
              </a:extLst>
            </xdr:cNvPr>
            <xdr:cNvSpPr txBox="1"/>
          </xdr:nvSpPr>
          <xdr:spPr>
            <a:xfrm>
              <a:off x="10819039" y="4991100"/>
              <a:ext cx="13067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200" b="0" i="0">
                  <a:latin typeface="Cambria Math" panose="02040503050406030204" pitchFamily="18" charset="0"/>
                </a:rPr>
                <a:t>A</a:t>
              </a:r>
              <a:r>
                <a:rPr lang="de-DE" sz="1200" b="0" i="0">
                  <a:latin typeface="+mn-lt"/>
                </a:rPr>
                <a:t> ̅</a:t>
              </a:r>
            </a:p>
          </xdr:txBody>
        </xdr:sp>
      </mc:Fallback>
    </mc:AlternateContent>
    <xdr:clientData/>
  </xdr:oneCellAnchor>
  <xdr:oneCellAnchor>
    <xdr:from>
      <xdr:col>11</xdr:col>
      <xdr:colOff>53836</xdr:colOff>
      <xdr:row>34</xdr:row>
      <xdr:rowOff>88447</xdr:rowOff>
    </xdr:from>
    <xdr:ext cx="558486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5" name="Textfeld 34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SpPr txBox="1"/>
          </xdr:nvSpPr>
          <xdr:spPr>
            <a:xfrm>
              <a:off x="5421854" y="4572001"/>
              <a:ext cx="558486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35" name="Textfeld 34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SpPr txBox="1"/>
          </xdr:nvSpPr>
          <xdr:spPr>
            <a:xfrm>
              <a:off x="5421854" y="4572001"/>
              <a:ext cx="558486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B (A)≅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16</xdr:col>
      <xdr:colOff>239757</xdr:colOff>
      <xdr:row>34</xdr:row>
      <xdr:rowOff>86267</xdr:rowOff>
    </xdr:from>
    <xdr:ext cx="558486" cy="1922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6" name="Textfeld 35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 txBox="1"/>
          </xdr:nvSpPr>
          <xdr:spPr>
            <a:xfrm>
              <a:off x="7029721" y="4569821"/>
              <a:ext cx="558486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36" name="Textfeld 35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 txBox="1"/>
          </xdr:nvSpPr>
          <xdr:spPr>
            <a:xfrm>
              <a:off x="7029721" y="4569821"/>
              <a:ext cx="558486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B (A ̅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24</xdr:col>
      <xdr:colOff>130358</xdr:colOff>
      <xdr:row>34</xdr:row>
      <xdr:rowOff>88447</xdr:rowOff>
    </xdr:from>
    <xdr:ext cx="579197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7" name="Textfeld 36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SpPr txBox="1"/>
          </xdr:nvSpPr>
          <xdr:spPr>
            <a:xfrm>
              <a:off x="8539572" y="4572001"/>
              <a:ext cx="57919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37" name="Textfeld 36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SpPr txBox="1"/>
          </xdr:nvSpPr>
          <xdr:spPr>
            <a:xfrm>
              <a:off x="8539572" y="4572001"/>
              <a:ext cx="57919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B ̅  (A)≅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32</xdr:col>
      <xdr:colOff>235132</xdr:colOff>
      <xdr:row>34</xdr:row>
      <xdr:rowOff>86267</xdr:rowOff>
    </xdr:from>
    <xdr:ext cx="579197" cy="1922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8" name="Textfeld 37">
              <a:extLs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SpPr txBox="1"/>
          </xdr:nvSpPr>
          <xdr:spPr>
            <a:xfrm>
              <a:off x="10120721" y="4569821"/>
              <a:ext cx="57919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38" name="Textfeld 37">
              <a:extLs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SpPr txBox="1"/>
          </xdr:nvSpPr>
          <xdr:spPr>
            <a:xfrm>
              <a:off x="10120721" y="4569821"/>
              <a:ext cx="57919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200" b="0" i="0">
                  <a:latin typeface="Cambria Math" panose="02040503050406030204" pitchFamily="18" charset="0"/>
                </a:rPr>
                <a:t>B ̅  (A ̅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10</xdr:col>
      <xdr:colOff>453856</xdr:colOff>
      <xdr:row>41</xdr:row>
      <xdr:rowOff>3541</xdr:rowOff>
    </xdr:from>
    <xdr:ext cx="770787" cy="18787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9" name="Textfeld 38">
              <a:extLst>
                <a:ext uri="{FF2B5EF4-FFF2-40B4-BE49-F238E27FC236}">
                  <a16:creationId xmlns:a16="http://schemas.microsoft.com/office/drawing/2014/main" id="{00000000-0008-0000-0100-000027000000}"/>
                </a:ext>
              </a:extLst>
            </xdr:cNvPr>
            <xdr:cNvSpPr txBox="1"/>
          </xdr:nvSpPr>
          <xdr:spPr>
            <a:xfrm>
              <a:off x="5209552" y="5242291"/>
              <a:ext cx="77078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39" name="Textfeld 38">
              <a:extLst>
                <a:ext uri="{FF2B5EF4-FFF2-40B4-BE49-F238E27FC236}">
                  <a16:creationId xmlns:a16="http://schemas.microsoft.com/office/drawing/2014/main" id="{00000000-0008-0000-0100-000027000000}"/>
                </a:ext>
              </a:extLst>
            </xdr:cNvPr>
            <xdr:cNvSpPr txBox="1"/>
          </xdr:nvSpPr>
          <xdr:spPr>
            <a:xfrm>
              <a:off x="5209552" y="5242291"/>
              <a:ext cx="770787" cy="187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P(B∩A)≅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16</xdr:col>
      <xdr:colOff>27456</xdr:colOff>
      <xdr:row>41</xdr:row>
      <xdr:rowOff>1361</xdr:rowOff>
    </xdr:from>
    <xdr:ext cx="770787" cy="1922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0" name="Textfeld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 txBox="1"/>
          </xdr:nvSpPr>
          <xdr:spPr>
            <a:xfrm>
              <a:off x="6817420" y="5240111"/>
              <a:ext cx="77078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B</m:t>
                        </m:r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40" name="Textfeld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 txBox="1"/>
          </xdr:nvSpPr>
          <xdr:spPr>
            <a:xfrm>
              <a:off x="6817420" y="5240111"/>
              <a:ext cx="77078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P(B∩A ̅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23</xdr:col>
      <xdr:colOff>81643</xdr:colOff>
      <xdr:row>41</xdr:row>
      <xdr:rowOff>1938</xdr:rowOff>
    </xdr:from>
    <xdr:ext cx="770787" cy="19107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1" name="Textfeld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SpPr txBox="1"/>
          </xdr:nvSpPr>
          <xdr:spPr>
            <a:xfrm>
              <a:off x="8347982" y="5240688"/>
              <a:ext cx="770787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41" name="Textfeld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SpPr txBox="1"/>
          </xdr:nvSpPr>
          <xdr:spPr>
            <a:xfrm>
              <a:off x="8347982" y="5240688"/>
              <a:ext cx="770787" cy="1910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P(B ̅∩A)≅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32</xdr:col>
      <xdr:colOff>43543</xdr:colOff>
      <xdr:row>41</xdr:row>
      <xdr:rowOff>1361</xdr:rowOff>
    </xdr:from>
    <xdr:ext cx="770787" cy="19223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2" name="Textfeld 41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SpPr txBox="1"/>
          </xdr:nvSpPr>
          <xdr:spPr>
            <a:xfrm>
              <a:off x="9929132" y="5240111"/>
              <a:ext cx="77078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B</m:t>
                            </m:r>
                          </m:e>
                        </m:acc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∩</m:t>
                        </m:r>
                        <m:acc>
                          <m:accPr>
                            <m:chr m:val="̅"/>
                            <m:ctrlPr>
                              <a:rPr lang="de-DE" sz="12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m:rPr>
                                <m:sty m:val="p"/>
                              </m:rPr>
                              <a:rPr lang="de-DE" sz="1200" b="0" i="0">
                                <a:latin typeface="Cambria Math" panose="02040503050406030204" pitchFamily="18" charset="0"/>
                              </a:rPr>
                              <m:t>A</m:t>
                            </m:r>
                          </m:e>
                        </m:acc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42" name="Textfeld 41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SpPr txBox="1"/>
          </xdr:nvSpPr>
          <xdr:spPr>
            <a:xfrm>
              <a:off x="9929132" y="5240111"/>
              <a:ext cx="770787" cy="192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P(B ̅∩A ̅ )≅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0</xdr:col>
      <xdr:colOff>36910</xdr:colOff>
      <xdr:row>34</xdr:row>
      <xdr:rowOff>7327</xdr:rowOff>
    </xdr:from>
    <xdr:ext cx="1270283" cy="37260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3" name="Textfeld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SpPr txBox="1"/>
          </xdr:nvSpPr>
          <xdr:spPr>
            <a:xfrm>
              <a:off x="36910" y="4490881"/>
              <a:ext cx="1270283" cy="3726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B</m:t>
                        </m:r>
                      </m:sub>
                    </m:sSub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  <m: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A</m:t>
                        </m:r>
                        <m: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∩</m:t>
                        </m:r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B</m:t>
                        </m:r>
                        <m: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10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P</m:t>
                        </m:r>
                        <m: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B</m:t>
                        </m:r>
                        <m: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43" name="Textfeld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SpPr txBox="1"/>
          </xdr:nvSpPr>
          <xdr:spPr>
            <a:xfrm>
              <a:off x="36910" y="4490881"/>
              <a:ext cx="1270283" cy="3726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B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de-DE" sz="1200" b="0" i="0">
                  <a:latin typeface="Cambria Math" panose="02040503050406030204" pitchFamily="18" charset="0"/>
                </a:rPr>
                <a:t>(A)=(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P(A∩B)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</a:t>
              </a:r>
              <a:r>
                <a:rPr lang="de-DE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P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(B)</a:t>
              </a:r>
              <a:r>
                <a:rPr lang="de-DE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2</xdr:col>
      <xdr:colOff>68060</xdr:colOff>
      <xdr:row>15</xdr:row>
      <xdr:rowOff>15940</xdr:rowOff>
    </xdr:from>
    <xdr:ext cx="706604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5" name="Textfeld 44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SpPr txBox="1"/>
          </xdr:nvSpPr>
          <xdr:spPr>
            <a:xfrm>
              <a:off x="721203" y="1968565"/>
              <a:ext cx="70660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P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(</m:t>
                    </m:r>
                    <m:r>
                      <m:rPr>
                        <m:sty m:val="p"/>
                      </m:rP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A</m:t>
                    </m:r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∩</m:t>
                    </m:r>
                    <m:r>
                      <m:rPr>
                        <m:sty m:val="p"/>
                      </m:rP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B</m:t>
                    </m:r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)≅</m:t>
                    </m:r>
                  </m:oMath>
                </m:oMathPara>
              </a14:m>
              <a:endParaRPr lang="de-DE" sz="1100" i="0"/>
            </a:p>
          </xdr:txBody>
        </xdr:sp>
      </mc:Choice>
      <mc:Fallback>
        <xdr:sp macro="" textlink="">
          <xdr:nvSpPr>
            <xdr:cNvPr id="45" name="Textfeld 44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SpPr txBox="1"/>
          </xdr:nvSpPr>
          <xdr:spPr>
            <a:xfrm>
              <a:off x="721203" y="1968565"/>
              <a:ext cx="70660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P(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A∩B)≅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4</xdr:col>
      <xdr:colOff>79065</xdr:colOff>
      <xdr:row>15</xdr:row>
      <xdr:rowOff>0</xdr:rowOff>
    </xdr:from>
    <xdr:ext cx="614142" cy="1751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6" name="Textfeld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SpPr txBox="1"/>
          </xdr:nvSpPr>
          <xdr:spPr>
            <a:xfrm>
              <a:off x="2065708" y="1952625"/>
              <a:ext cx="614142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/>
                <a:t>P(A</a:t>
              </a:r>
              <a14:m>
                <m:oMath xmlns:m="http://schemas.openxmlformats.org/officeDocument/2006/math">
                  <m:r>
                    <a:rPr lang="de-DE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∩</m:t>
                  </m:r>
                  <m:acc>
                    <m:accPr>
                      <m:chr m:val="̅"/>
                      <m:ctrlP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m:rPr>
                          <m:sty m:val="p"/>
                        </m:rPr>
                        <a:rPr lang="de-DE" sz="11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B</m:t>
                      </m:r>
                    </m:e>
                  </m:acc>
                  <m:r>
                    <a:rPr lang="de-DE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)≅</m:t>
                  </m:r>
                </m:oMath>
              </a14:m>
              <a:endParaRPr lang="de-DE" sz="1100" i="0"/>
            </a:p>
          </xdr:txBody>
        </xdr:sp>
      </mc:Choice>
      <mc:Fallback>
        <xdr:sp macro="" textlink="">
          <xdr:nvSpPr>
            <xdr:cNvPr id="46" name="Textfeld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SpPr txBox="1"/>
          </xdr:nvSpPr>
          <xdr:spPr>
            <a:xfrm>
              <a:off x="2065708" y="1952625"/>
              <a:ext cx="614142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/>
                <a:t>P(A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∩B ̅)≅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2</xdr:col>
      <xdr:colOff>55172</xdr:colOff>
      <xdr:row>19</xdr:row>
      <xdr:rowOff>2913</xdr:rowOff>
    </xdr:from>
    <xdr:ext cx="706604" cy="17620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7" name="Textfeld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SpPr txBox="1"/>
          </xdr:nvSpPr>
          <xdr:spPr>
            <a:xfrm>
              <a:off x="708315" y="2390967"/>
              <a:ext cx="706604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P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(</m:t>
                    </m:r>
                    <m:acc>
                      <m:accPr>
                        <m:chr m:val="̅"/>
                        <m:ctrlP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A</m:t>
                        </m:r>
                      </m:e>
                    </m:acc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∩</m:t>
                    </m:r>
                    <m:r>
                      <m:rPr>
                        <m:sty m:val="p"/>
                      </m:rP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B</m:t>
                    </m:r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)≅</m:t>
                    </m:r>
                  </m:oMath>
                </m:oMathPara>
              </a14:m>
              <a:endParaRPr lang="de-DE" sz="1100" i="0"/>
            </a:p>
          </xdr:txBody>
        </xdr:sp>
      </mc:Choice>
      <mc:Fallback>
        <xdr:sp macro="" textlink="">
          <xdr:nvSpPr>
            <xdr:cNvPr id="47" name="Textfeld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SpPr txBox="1"/>
          </xdr:nvSpPr>
          <xdr:spPr>
            <a:xfrm>
              <a:off x="708315" y="2390967"/>
              <a:ext cx="706604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P(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 ̅∩B)≅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4</xdr:col>
      <xdr:colOff>0</xdr:colOff>
      <xdr:row>19</xdr:row>
      <xdr:rowOff>2913</xdr:rowOff>
    </xdr:from>
    <xdr:ext cx="706604" cy="17620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8" name="Textfeld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 txBox="1"/>
          </xdr:nvSpPr>
          <xdr:spPr>
            <a:xfrm>
              <a:off x="1986643" y="2390967"/>
              <a:ext cx="706604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P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(</m:t>
                    </m:r>
                    <m:acc>
                      <m:accPr>
                        <m:chr m:val="̅"/>
                        <m:ctrlP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A</m:t>
                        </m:r>
                      </m:e>
                    </m:acc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∩</m:t>
                    </m:r>
                    <m:acc>
                      <m:accPr>
                        <m:chr m:val="̅"/>
                        <m:ctrlPr>
                          <a:rPr lang="de-DE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de-DE" sz="1100" b="0" i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B</m:t>
                        </m:r>
                      </m:e>
                    </m:acc>
                    <m:r>
                      <a:rPr lang="de-DE" sz="1100" b="0" i="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)≅</m:t>
                    </m:r>
                  </m:oMath>
                </m:oMathPara>
              </a14:m>
              <a:endParaRPr lang="de-DE" sz="1100" i="0"/>
            </a:p>
          </xdr:txBody>
        </xdr:sp>
      </mc:Choice>
      <mc:Fallback>
        <xdr:sp macro="" textlink="">
          <xdr:nvSpPr>
            <xdr:cNvPr id="48" name="Textfeld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 txBox="1"/>
          </xdr:nvSpPr>
          <xdr:spPr>
            <a:xfrm>
              <a:off x="1986643" y="2390967"/>
              <a:ext cx="706604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P(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 ̅∩B ̅)≅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6</xdr:col>
      <xdr:colOff>319931</xdr:colOff>
      <xdr:row>15</xdr:row>
      <xdr:rowOff>15940</xdr:rowOff>
    </xdr:from>
    <xdr:ext cx="461537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9" name="Textfeld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3585645" y="1968565"/>
              <a:ext cx="461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i="0">
                        <a:latin typeface="Cambria Math" panose="02040503050406030204" pitchFamily="18" charset="0"/>
                      </a:rPr>
                      <m:t>P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(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A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)≅</m:t>
                    </m:r>
                  </m:oMath>
                </m:oMathPara>
              </a14:m>
              <a:endParaRPr lang="de-DE" sz="1100" i="0"/>
            </a:p>
          </xdr:txBody>
        </xdr:sp>
      </mc:Choice>
      <mc:Fallback>
        <xdr:sp macro="" textlink="">
          <xdr:nvSpPr>
            <xdr:cNvPr id="49" name="Textfeld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 txBox="1"/>
          </xdr:nvSpPr>
          <xdr:spPr>
            <a:xfrm>
              <a:off x="3585645" y="1968565"/>
              <a:ext cx="4615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P</a:t>
              </a:r>
              <a:r>
                <a:rPr lang="de-DE" sz="1100" b="0" i="0">
                  <a:latin typeface="Cambria Math" panose="02040503050406030204" pitchFamily="18" charset="0"/>
                </a:rPr>
                <a:t>(A)≅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2</xdr:col>
      <xdr:colOff>314794</xdr:colOff>
      <xdr:row>21</xdr:row>
      <xdr:rowOff>111190</xdr:rowOff>
    </xdr:from>
    <xdr:ext cx="459869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0" name="Textfeld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967937" y="2771386"/>
              <a:ext cx="4598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i="0">
                        <a:latin typeface="Cambria Math" panose="02040503050406030204" pitchFamily="18" charset="0"/>
                      </a:rPr>
                      <m:t>P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(</m:t>
                    </m:r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B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)≅</m:t>
                    </m:r>
                  </m:oMath>
                </m:oMathPara>
              </a14:m>
              <a:endParaRPr lang="de-DE" sz="1100" i="0"/>
            </a:p>
          </xdr:txBody>
        </xdr:sp>
      </mc:Choice>
      <mc:Fallback>
        <xdr:sp macro="" textlink="">
          <xdr:nvSpPr>
            <xdr:cNvPr id="50" name="Textfeld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SpPr txBox="1"/>
          </xdr:nvSpPr>
          <xdr:spPr>
            <a:xfrm>
              <a:off x="967937" y="2771386"/>
              <a:ext cx="45986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i="0">
                  <a:latin typeface="Cambria Math" panose="02040503050406030204" pitchFamily="18" charset="0"/>
                </a:rPr>
                <a:t>P</a:t>
              </a:r>
              <a:r>
                <a:rPr lang="de-DE" sz="1100" b="0" i="0">
                  <a:latin typeface="Cambria Math" panose="02040503050406030204" pitchFamily="18" charset="0"/>
                </a:rPr>
                <a:t>(B)≅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6</xdr:col>
      <xdr:colOff>319931</xdr:colOff>
      <xdr:row>19</xdr:row>
      <xdr:rowOff>2913</xdr:rowOff>
    </xdr:from>
    <xdr:ext cx="406714" cy="17620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1" name="Textfeld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 txBox="1"/>
          </xdr:nvSpPr>
          <xdr:spPr>
            <a:xfrm>
              <a:off x="3585645" y="2390967"/>
              <a:ext cx="406714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/>
                <a:t>P(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m:rPr>
                          <m:sty m:val="p"/>
                        </m:rPr>
                        <a:rPr lang="de-DE" sz="11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A</m:t>
                      </m:r>
                    </m:e>
                  </m:acc>
                  <m:r>
                    <a:rPr lang="de-DE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)≅</m:t>
                  </m:r>
                </m:oMath>
              </a14:m>
              <a:endParaRPr lang="de-DE" sz="1100" i="0"/>
            </a:p>
          </xdr:txBody>
        </xdr:sp>
      </mc:Choice>
      <mc:Fallback>
        <xdr:sp macro="" textlink="">
          <xdr:nvSpPr>
            <xdr:cNvPr id="51" name="Textfeld 50">
              <a:extLst>
                <a:ext uri="{FF2B5EF4-FFF2-40B4-BE49-F238E27FC236}">
                  <a16:creationId xmlns:a16="http://schemas.microsoft.com/office/drawing/2014/main" id="{00000000-0008-0000-0100-000033000000}"/>
                </a:ext>
              </a:extLst>
            </xdr:cNvPr>
            <xdr:cNvSpPr txBox="1"/>
          </xdr:nvSpPr>
          <xdr:spPr>
            <a:xfrm>
              <a:off x="3585645" y="2390967"/>
              <a:ext cx="406714" cy="1762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/>
                <a:t>P(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 ̅)≅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4</xdr:col>
      <xdr:colOff>260366</xdr:colOff>
      <xdr:row>21</xdr:row>
      <xdr:rowOff>109747</xdr:rowOff>
    </xdr:from>
    <xdr:ext cx="405047" cy="1751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2" name="Textfeld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 txBox="1"/>
          </xdr:nvSpPr>
          <xdr:spPr>
            <a:xfrm>
              <a:off x="2247009" y="2769943"/>
              <a:ext cx="405047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/>
                <a:t>P(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de-DE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m:rPr>
                          <m:sty m:val="p"/>
                        </m:rPr>
                        <a:rPr lang="de-DE" sz="1100" b="0" i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B</m:t>
                      </m:r>
                    </m:e>
                  </m:acc>
                  <m:r>
                    <a:rPr lang="de-DE" sz="1100" b="0" i="0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)≅</m:t>
                  </m:r>
                </m:oMath>
              </a14:m>
              <a:endParaRPr lang="de-DE" sz="1100" i="0"/>
            </a:p>
          </xdr:txBody>
        </xdr:sp>
      </mc:Choice>
      <mc:Fallback>
        <xdr:sp macro="" textlink="">
          <xdr:nvSpPr>
            <xdr:cNvPr id="52" name="Textfeld 51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 txBox="1"/>
          </xdr:nvSpPr>
          <xdr:spPr>
            <a:xfrm>
              <a:off x="2247009" y="2769943"/>
              <a:ext cx="405047" cy="1751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/>
                <a:t>P(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B ̅)≅</a:t>
              </a:r>
              <a:endParaRPr lang="de-DE" sz="1100" i="0"/>
            </a:p>
          </xdr:txBody>
        </xdr:sp>
      </mc:Fallback>
    </mc:AlternateContent>
    <xdr:clientData/>
  </xdr:oneCellAnchor>
  <xdr:oneCellAnchor>
    <xdr:from>
      <xdr:col>6</xdr:col>
      <xdr:colOff>259292</xdr:colOff>
      <xdr:row>21</xdr:row>
      <xdr:rowOff>105834</xdr:rowOff>
    </xdr:from>
    <xdr:ext cx="4694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Textfeld 52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SpPr txBox="1"/>
          </xdr:nvSpPr>
          <xdr:spPr>
            <a:xfrm>
              <a:off x="3524250" y="2783417"/>
              <a:ext cx="4694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100" b="0" i="0">
                        <a:latin typeface="Cambria Math" panose="02040503050406030204" pitchFamily="18" charset="0"/>
                      </a:rPr>
                      <m:t>P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(</m:t>
                    </m:r>
                    <m:r>
                      <m:rPr>
                        <m:sty m:val="p"/>
                      </m:rPr>
                      <a:rPr lang="el-GR" sz="1100" b="0" i="1">
                        <a:latin typeface="Cambria Math" panose="02040503050406030204" pitchFamily="18" charset="0"/>
                      </a:rPr>
                      <m:t>Ω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)</m:t>
                    </m:r>
                    <m:r>
                      <a:rPr lang="de-DE" sz="1100" b="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de-DE" sz="1100" i="0"/>
            </a:p>
          </xdr:txBody>
        </xdr:sp>
      </mc:Choice>
      <mc:Fallback xmlns="">
        <xdr:sp macro="" textlink="">
          <xdr:nvSpPr>
            <xdr:cNvPr id="53" name="Textfeld 52">
              <a:extLst>
                <a:ext uri="{FF2B5EF4-FFF2-40B4-BE49-F238E27FC236}">
                  <a16:creationId xmlns:a16="http://schemas.microsoft.com/office/drawing/2014/main" id="{F109BB56-F386-491B-92F3-0D06687B296E}"/>
                </a:ext>
              </a:extLst>
            </xdr:cNvPr>
            <xdr:cNvSpPr txBox="1"/>
          </xdr:nvSpPr>
          <xdr:spPr>
            <a:xfrm>
              <a:off x="3524250" y="2783417"/>
              <a:ext cx="4694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P(</a:t>
              </a:r>
              <a:r>
                <a:rPr lang="el-GR" sz="1100" b="0" i="0">
                  <a:latin typeface="Cambria Math" panose="02040503050406030204" pitchFamily="18" charset="0"/>
                </a:rPr>
                <a:t>Ω</a:t>
              </a:r>
              <a:r>
                <a:rPr lang="de-DE" sz="1100" b="0" i="0">
                  <a:latin typeface="Cambria Math" panose="02040503050406030204" pitchFamily="18" charset="0"/>
                </a:rPr>
                <a:t>)=</a:t>
              </a:r>
              <a:endParaRPr lang="de-DE" sz="1100" i="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0</xdr:row>
          <xdr:rowOff>66675</xdr:rowOff>
        </xdr:from>
        <xdr:to>
          <xdr:col>28</xdr:col>
          <xdr:colOff>238125</xdr:colOff>
          <xdr:row>1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Prüfung 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0</xdr:row>
          <xdr:rowOff>19050</xdr:rowOff>
        </xdr:from>
        <xdr:to>
          <xdr:col>40</xdr:col>
          <xdr:colOff>114300</xdr:colOff>
          <xdr:row>1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Wahrscheinlichkeiten ausblenden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4082</xdr:colOff>
      <xdr:row>26</xdr:row>
      <xdr:rowOff>85211</xdr:rowOff>
    </xdr:from>
    <xdr:ext cx="1023678" cy="38446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5" name="Textfeld 54">
              <a:extLst>
                <a:ext uri="{FF2B5EF4-FFF2-40B4-BE49-F238E27FC236}">
                  <a16:creationId xmlns:a16="http://schemas.microsoft.com/office/drawing/2014/main" id="{736A3837-7026-4198-A4CE-D0D1E1FE733B}"/>
                </a:ext>
              </a:extLst>
            </xdr:cNvPr>
            <xdr:cNvSpPr txBox="1"/>
          </xdr:nvSpPr>
          <xdr:spPr>
            <a:xfrm>
              <a:off x="126546" y="3731925"/>
              <a:ext cx="1023678" cy="384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e-DE" sz="1200" b="0" i="0">
                        <a:latin typeface="Cambria Math" panose="02040503050406030204" pitchFamily="18" charset="0"/>
                      </a:rPr>
                      <m:t>P</m:t>
                    </m:r>
                    <m:d>
                      <m:dPr>
                        <m:ctrlPr>
                          <a:rPr lang="de-DE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</m:e>
                    </m:d>
                    <m:r>
                      <a:rPr lang="de-DE" sz="12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DE" sz="1200" b="0" i="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P</m:t>
                        </m:r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A</m:t>
                        </m:r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de-DE" sz="1200" b="0" i="0">
                            <a:latin typeface="Cambria Math" panose="02040503050406030204" pitchFamily="18" charset="0"/>
                          </a:rPr>
                          <m:t>P</m:t>
                        </m:r>
                        <m:r>
                          <a:rPr lang="de-DE" sz="1200" b="0" i="0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m:rPr>
                            <m:sty m:val="p"/>
                          </m:rPr>
                          <a:rPr lang="el-GR" sz="12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Ω</m:t>
                        </m:r>
                        <m:r>
                          <a:rPr lang="de-DE" sz="1200" b="0" i="0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de-DE" sz="1200" b="0" i="0">
                        <a:latin typeface="Cambria Math" panose="02040503050406030204" pitchFamily="18" charset="0"/>
                      </a:rPr>
                      <m:t>≅</m:t>
                    </m:r>
                  </m:oMath>
                </m:oMathPara>
              </a14:m>
              <a:endParaRPr lang="de-DE" sz="1200" b="0" i="0">
                <a:latin typeface="+mn-lt"/>
              </a:endParaRPr>
            </a:p>
          </xdr:txBody>
        </xdr:sp>
      </mc:Choice>
      <mc:Fallback>
        <xdr:sp macro="" textlink="">
          <xdr:nvSpPr>
            <xdr:cNvPr id="55" name="Textfeld 54">
              <a:extLst>
                <a:ext uri="{FF2B5EF4-FFF2-40B4-BE49-F238E27FC236}">
                  <a16:creationId xmlns:a16="http://schemas.microsoft.com/office/drawing/2014/main" id="{736A3837-7026-4198-A4CE-D0D1E1FE733B}"/>
                </a:ext>
              </a:extLst>
            </xdr:cNvPr>
            <xdr:cNvSpPr txBox="1"/>
          </xdr:nvSpPr>
          <xdr:spPr>
            <a:xfrm>
              <a:off x="126546" y="3731925"/>
              <a:ext cx="1023678" cy="38446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200" b="0" i="0">
                  <a:latin typeface="Cambria Math" panose="02040503050406030204" pitchFamily="18" charset="0"/>
                </a:rPr>
                <a:t>P(A)=(P(A))/(P(</a:t>
              </a:r>
              <a:r>
                <a:rPr lang="el-GR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Ω</a:t>
              </a:r>
              <a:r>
                <a:rPr lang="de-DE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))</a:t>
              </a:r>
              <a:r>
                <a:rPr lang="de-DE" sz="1200" b="0" i="0">
                  <a:latin typeface="Cambria Math" panose="02040503050406030204" pitchFamily="18" charset="0"/>
                </a:rPr>
                <a:t>≅</a:t>
              </a:r>
              <a:endParaRPr lang="de-DE" sz="1200" b="0" i="0">
                <a:latin typeface="+mn-lt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2"/>
  <sheetViews>
    <sheetView showGridLines="0" showRowColHeaders="0" tabSelected="1" zoomScale="140" zoomScaleNormal="140" workbookViewId="0"/>
  </sheetViews>
  <sheetFormatPr baseColWidth="10" defaultColWidth="9.140625" defaultRowHeight="15.75" x14ac:dyDescent="0.25"/>
  <cols>
    <col min="1" max="1" width="1.85546875" style="1" customWidth="1"/>
    <col min="2" max="2" width="8" style="1" customWidth="1"/>
    <col min="3" max="4" width="10" style="1" customWidth="1"/>
    <col min="5" max="5" width="9.140625" style="1"/>
    <col min="6" max="6" width="10" style="1" customWidth="1"/>
    <col min="7" max="7" width="10.140625" style="1" customWidth="1"/>
    <col min="8" max="8" width="9.140625" style="1"/>
    <col min="9" max="10" width="1.5703125" style="1" customWidth="1"/>
    <col min="11" max="11" width="9.140625" style="1" customWidth="1"/>
    <col min="12" max="12" width="9.140625" style="1"/>
    <col min="13" max="13" width="5.7109375" style="2" customWidth="1"/>
    <col min="14" max="16" width="2.140625" style="2" customWidth="1"/>
    <col min="17" max="17" width="5.7109375" style="2" customWidth="1"/>
    <col min="18" max="20" width="2.140625" style="2" customWidth="1"/>
    <col min="21" max="21" width="5.7109375" style="2" customWidth="1"/>
    <col min="22" max="24" width="2.140625" style="2" customWidth="1"/>
    <col min="25" max="25" width="3.5703125" style="2" customWidth="1"/>
    <col min="26" max="28" width="2.140625" style="2" customWidth="1"/>
    <col min="29" max="29" width="5.7109375" style="2" customWidth="1"/>
    <col min="30" max="32" width="2.140625" style="2" customWidth="1"/>
    <col min="33" max="33" width="5.7109375" style="2" customWidth="1"/>
    <col min="34" max="36" width="2.140625" style="2" customWidth="1"/>
    <col min="37" max="37" width="5.7109375" style="2" customWidth="1"/>
    <col min="38" max="38" width="2.140625" style="1" customWidth="1"/>
    <col min="39" max="16384" width="9.140625" style="1"/>
  </cols>
  <sheetData>
    <row r="1" spans="1:38" ht="9" customHeight="1" x14ac:dyDescent="0.25">
      <c r="A1" s="68"/>
      <c r="J1" s="18" t="b">
        <v>1</v>
      </c>
      <c r="P1" s="19" t="b">
        <v>0</v>
      </c>
    </row>
    <row r="2" spans="1:38" ht="9" customHeight="1" x14ac:dyDescent="0.25"/>
    <row r="3" spans="1:38" x14ac:dyDescent="0.25">
      <c r="B3" s="14" t="s">
        <v>16</v>
      </c>
    </row>
    <row r="5" spans="1:38" x14ac:dyDescent="0.25">
      <c r="B5" s="1" t="s">
        <v>9</v>
      </c>
    </row>
    <row r="6" spans="1:38" ht="7.5" customHeight="1" x14ac:dyDescent="0.25">
      <c r="J6" s="10"/>
      <c r="L6" s="4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4"/>
    </row>
    <row r="7" spans="1:38" x14ac:dyDescent="0.25">
      <c r="B7" s="3"/>
      <c r="C7" s="39" t="s">
        <v>10</v>
      </c>
      <c r="D7" s="39"/>
      <c r="E7" s="39"/>
      <c r="F7" s="39"/>
      <c r="G7" s="39"/>
      <c r="H7" s="39"/>
      <c r="L7" s="4"/>
      <c r="M7" s="5" t="s">
        <v>0</v>
      </c>
      <c r="N7" s="5" t="s">
        <v>0</v>
      </c>
      <c r="O7" s="5" t="s">
        <v>0</v>
      </c>
      <c r="P7" s="5" t="s">
        <v>0</v>
      </c>
      <c r="Q7" s="6" t="s">
        <v>4</v>
      </c>
      <c r="R7" s="5" t="s">
        <v>1</v>
      </c>
      <c r="S7" s="5" t="s">
        <v>1</v>
      </c>
      <c r="T7" s="5" t="s">
        <v>1</v>
      </c>
      <c r="U7" s="5" t="s">
        <v>1</v>
      </c>
      <c r="V7" s="5" t="s">
        <v>1</v>
      </c>
      <c r="W7" s="5" t="s">
        <v>1</v>
      </c>
      <c r="X7" s="5" t="s">
        <v>1</v>
      </c>
      <c r="Y7" s="5" t="s">
        <v>2</v>
      </c>
      <c r="Z7" s="5" t="s">
        <v>1</v>
      </c>
      <c r="AA7" s="5" t="s">
        <v>1</v>
      </c>
      <c r="AB7" s="5" t="s">
        <v>1</v>
      </c>
      <c r="AC7" s="5" t="s">
        <v>1</v>
      </c>
      <c r="AD7" s="5" t="s">
        <v>1</v>
      </c>
      <c r="AE7" s="5" t="s">
        <v>1</v>
      </c>
      <c r="AF7" s="5" t="s">
        <v>1</v>
      </c>
      <c r="AG7" s="7" t="s">
        <v>4</v>
      </c>
      <c r="AH7" s="5" t="s">
        <v>0</v>
      </c>
      <c r="AI7" s="5" t="s">
        <v>0</v>
      </c>
      <c r="AJ7" s="5" t="s">
        <v>0</v>
      </c>
      <c r="AK7" s="5" t="s">
        <v>0</v>
      </c>
      <c r="AL7" s="4"/>
    </row>
    <row r="8" spans="1:38" ht="7.5" customHeight="1" x14ac:dyDescent="0.25">
      <c r="L8" s="4"/>
      <c r="M8" s="5" t="s">
        <v>0</v>
      </c>
      <c r="N8" s="5" t="s">
        <v>0</v>
      </c>
      <c r="O8" s="5" t="s">
        <v>0</v>
      </c>
      <c r="P8" s="5" t="s">
        <v>0</v>
      </c>
      <c r="Q8" s="5" t="s">
        <v>3</v>
      </c>
      <c r="R8" s="5" t="s">
        <v>0</v>
      </c>
      <c r="S8" s="5" t="s">
        <v>0</v>
      </c>
      <c r="T8" s="5" t="s">
        <v>0</v>
      </c>
      <c r="U8" s="5" t="s">
        <v>0</v>
      </c>
      <c r="V8" s="5" t="s">
        <v>0</v>
      </c>
      <c r="W8" s="5" t="s">
        <v>0</v>
      </c>
      <c r="X8" s="5" t="s">
        <v>0</v>
      </c>
      <c r="Y8" s="5" t="s">
        <v>0</v>
      </c>
      <c r="Z8" s="5" t="s">
        <v>0</v>
      </c>
      <c r="AA8" s="5" t="s">
        <v>0</v>
      </c>
      <c r="AB8" s="5" t="s">
        <v>0</v>
      </c>
      <c r="AC8" s="5" t="s">
        <v>0</v>
      </c>
      <c r="AD8" s="5" t="s">
        <v>0</v>
      </c>
      <c r="AE8" s="5" t="s">
        <v>0</v>
      </c>
      <c r="AF8" s="5" t="s">
        <v>0</v>
      </c>
      <c r="AG8" s="5" t="s">
        <v>3</v>
      </c>
      <c r="AH8" s="5" t="s">
        <v>0</v>
      </c>
      <c r="AI8" s="5" t="s">
        <v>0</v>
      </c>
      <c r="AJ8" s="5" t="s">
        <v>0</v>
      </c>
      <c r="AK8" s="5" t="s">
        <v>0</v>
      </c>
      <c r="AL8" s="4"/>
    </row>
    <row r="9" spans="1:38" ht="12" customHeight="1" x14ac:dyDescent="0.25">
      <c r="C9" s="39" t="s">
        <v>11</v>
      </c>
      <c r="D9" s="39"/>
      <c r="E9" s="39"/>
      <c r="F9" s="39"/>
      <c r="G9" s="39"/>
      <c r="H9" s="39"/>
      <c r="L9" s="4"/>
      <c r="M9" s="5" t="s">
        <v>5</v>
      </c>
      <c r="N9" s="25"/>
      <c r="O9" s="25"/>
      <c r="P9" s="25"/>
      <c r="Q9" s="21">
        <f>$H$15/$H$22</f>
        <v>0.44</v>
      </c>
      <c r="R9" s="21"/>
      <c r="S9" s="5" t="s">
        <v>0</v>
      </c>
      <c r="T9" s="5" t="s">
        <v>0</v>
      </c>
      <c r="U9" s="5" t="s">
        <v>0</v>
      </c>
      <c r="V9" s="5" t="s">
        <v>0</v>
      </c>
      <c r="W9" s="5" t="s">
        <v>0</v>
      </c>
      <c r="X9" s="5" t="s">
        <v>0</v>
      </c>
      <c r="Y9" s="5" t="s">
        <v>0</v>
      </c>
      <c r="Z9" s="5" t="s">
        <v>0</v>
      </c>
      <c r="AA9" s="5" t="s">
        <v>0</v>
      </c>
      <c r="AB9" s="5" t="s">
        <v>0</v>
      </c>
      <c r="AC9" s="5" t="s">
        <v>0</v>
      </c>
      <c r="AD9" s="25"/>
      <c r="AE9" s="25"/>
      <c r="AF9" s="25"/>
      <c r="AG9" s="21">
        <f>$H$18/$H$22</f>
        <v>0.56000000000000005</v>
      </c>
      <c r="AH9" s="21"/>
      <c r="AI9" s="5" t="s">
        <v>0</v>
      </c>
      <c r="AJ9" s="5" t="s">
        <v>0</v>
      </c>
      <c r="AK9" s="5" t="s">
        <v>0</v>
      </c>
      <c r="AL9" s="4"/>
    </row>
    <row r="10" spans="1:38" ht="3.75" customHeight="1" x14ac:dyDescent="0.25">
      <c r="C10" s="39"/>
      <c r="D10" s="39"/>
      <c r="E10" s="39"/>
      <c r="F10" s="39"/>
      <c r="G10" s="39"/>
      <c r="H10" s="39"/>
      <c r="L10" s="4"/>
      <c r="M10" s="5" t="s">
        <v>0</v>
      </c>
      <c r="N10" s="25"/>
      <c r="O10" s="25"/>
      <c r="P10" s="25"/>
      <c r="Q10" s="21"/>
      <c r="R10" s="21"/>
      <c r="S10" s="5" t="s">
        <v>0</v>
      </c>
      <c r="T10" s="5" t="s">
        <v>0</v>
      </c>
      <c r="U10" s="5" t="s">
        <v>0</v>
      </c>
      <c r="V10" s="5" t="s">
        <v>0</v>
      </c>
      <c r="W10" s="5" t="s">
        <v>0</v>
      </c>
      <c r="X10" s="5" t="s">
        <v>0</v>
      </c>
      <c r="Y10" s="5" t="s">
        <v>0</v>
      </c>
      <c r="Z10" s="5" t="s">
        <v>0</v>
      </c>
      <c r="AA10" s="5" t="s">
        <v>0</v>
      </c>
      <c r="AB10" s="5" t="s">
        <v>0</v>
      </c>
      <c r="AC10" s="5" t="s">
        <v>0</v>
      </c>
      <c r="AD10" s="25"/>
      <c r="AE10" s="25"/>
      <c r="AF10" s="25"/>
      <c r="AG10" s="21"/>
      <c r="AH10" s="21"/>
      <c r="AI10" s="5" t="s">
        <v>0</v>
      </c>
      <c r="AJ10" s="5" t="s">
        <v>0</v>
      </c>
      <c r="AK10" s="5" t="s">
        <v>0</v>
      </c>
      <c r="AL10" s="4"/>
    </row>
    <row r="11" spans="1:38" ht="12" customHeight="1" x14ac:dyDescent="0.25">
      <c r="L11" s="4"/>
      <c r="M11" s="5" t="s">
        <v>0</v>
      </c>
      <c r="N11" s="25"/>
      <c r="O11" s="25"/>
      <c r="P11" s="25"/>
      <c r="Q11" s="21"/>
      <c r="R11" s="21"/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25"/>
      <c r="AE11" s="25"/>
      <c r="AF11" s="25"/>
      <c r="AG11" s="21"/>
      <c r="AH11" s="21"/>
      <c r="AI11" s="5" t="s">
        <v>0</v>
      </c>
      <c r="AJ11" s="5" t="s">
        <v>0</v>
      </c>
      <c r="AK11" s="5" t="s">
        <v>0</v>
      </c>
      <c r="AL11" s="4"/>
    </row>
    <row r="12" spans="1:38" ht="7.5" customHeight="1" x14ac:dyDescent="0.25">
      <c r="C12" s="61"/>
      <c r="D12" s="62"/>
      <c r="E12" s="55"/>
      <c r="F12" s="56"/>
      <c r="G12" s="40" t="str">
        <f>IF(AND(F24="ok",H24="ok",J22="ok",J18="ok",J15="ok",D24="ok"),"Alle Einträge korrekt!","Fehler oder unvollständig!")</f>
        <v>Alle Einträge korrekt!</v>
      </c>
      <c r="H12" s="41"/>
      <c r="L12" s="4"/>
      <c r="M12" s="5" t="s">
        <v>0</v>
      </c>
      <c r="N12" s="5" t="s">
        <v>0</v>
      </c>
      <c r="O12" s="5" t="s">
        <v>0</v>
      </c>
      <c r="P12" s="5" t="s">
        <v>0</v>
      </c>
      <c r="Q12" s="5" t="s">
        <v>3</v>
      </c>
      <c r="R12" s="5" t="s">
        <v>0</v>
      </c>
      <c r="S12" s="5" t="s">
        <v>0</v>
      </c>
      <c r="T12" s="5" t="s">
        <v>0</v>
      </c>
      <c r="U12" s="5" t="s">
        <v>0</v>
      </c>
      <c r="V12" s="5" t="s">
        <v>0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0</v>
      </c>
      <c r="AB12" s="5" t="s">
        <v>0</v>
      </c>
      <c r="AC12" s="5" t="s">
        <v>0</v>
      </c>
      <c r="AD12" s="5" t="s">
        <v>0</v>
      </c>
      <c r="AE12" s="5" t="s">
        <v>0</v>
      </c>
      <c r="AF12" s="5" t="s">
        <v>0</v>
      </c>
      <c r="AG12" s="5" t="s">
        <v>3</v>
      </c>
      <c r="AH12" s="5" t="s">
        <v>0</v>
      </c>
      <c r="AI12" s="5" t="s">
        <v>0</v>
      </c>
      <c r="AJ12" s="5" t="s">
        <v>0</v>
      </c>
      <c r="AK12" s="5" t="s">
        <v>0</v>
      </c>
      <c r="AL12" s="4"/>
    </row>
    <row r="13" spans="1:38" ht="5.25" customHeight="1" x14ac:dyDescent="0.25">
      <c r="C13" s="63"/>
      <c r="D13" s="64"/>
      <c r="E13" s="57"/>
      <c r="F13" s="58"/>
      <c r="G13" s="40"/>
      <c r="H13" s="41"/>
      <c r="L13" s="4"/>
      <c r="M13" s="5"/>
      <c r="N13" s="5"/>
      <c r="O13" s="5"/>
      <c r="P13" s="5"/>
      <c r="Q13" s="8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8"/>
      <c r="AH13" s="5"/>
      <c r="AI13" s="5"/>
      <c r="AJ13" s="5"/>
      <c r="AK13" s="5"/>
      <c r="AL13" s="4"/>
    </row>
    <row r="14" spans="1:38" ht="10.5" customHeight="1" x14ac:dyDescent="0.25">
      <c r="C14" s="65"/>
      <c r="D14" s="66"/>
      <c r="E14" s="59"/>
      <c r="F14" s="60"/>
      <c r="G14" s="42"/>
      <c r="H14" s="43"/>
      <c r="L14" s="4"/>
      <c r="M14" s="6" t="s">
        <v>4</v>
      </c>
      <c r="N14" s="5" t="s">
        <v>1</v>
      </c>
      <c r="O14" s="5" t="s">
        <v>1</v>
      </c>
      <c r="P14" s="5" t="s">
        <v>1</v>
      </c>
      <c r="Q14" s="5"/>
      <c r="R14" s="5" t="s">
        <v>1</v>
      </c>
      <c r="S14" s="5" t="s">
        <v>1</v>
      </c>
      <c r="T14" s="5" t="s">
        <v>1</v>
      </c>
      <c r="U14" s="7" t="s">
        <v>4</v>
      </c>
      <c r="V14" s="5" t="s">
        <v>0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0</v>
      </c>
      <c r="AB14" s="5" t="s">
        <v>0</v>
      </c>
      <c r="AC14" s="6" t="s">
        <v>4</v>
      </c>
      <c r="AD14" s="5" t="s">
        <v>1</v>
      </c>
      <c r="AE14" s="5" t="s">
        <v>1</v>
      </c>
      <c r="AF14" s="5" t="s">
        <v>1</v>
      </c>
      <c r="AG14" s="9"/>
      <c r="AH14" s="5" t="s">
        <v>1</v>
      </c>
      <c r="AI14" s="5" t="s">
        <v>1</v>
      </c>
      <c r="AJ14" s="5" t="s">
        <v>1</v>
      </c>
      <c r="AK14" s="7" t="s">
        <v>4</v>
      </c>
      <c r="AL14" s="4"/>
    </row>
    <row r="15" spans="1:38" ht="7.5" customHeight="1" x14ac:dyDescent="0.25">
      <c r="B15" s="22"/>
      <c r="C15" s="33"/>
      <c r="D15" s="30">
        <v>95</v>
      </c>
      <c r="E15" s="27"/>
      <c r="F15" s="30">
        <v>125</v>
      </c>
      <c r="G15" s="48"/>
      <c r="H15" s="44">
        <v>220</v>
      </c>
      <c r="J15" s="53" t="str">
        <f>IF(SUM(D15,F15)=H15,"ok","Fehler")</f>
        <v>ok</v>
      </c>
      <c r="K15" s="53"/>
      <c r="L15" s="4"/>
      <c r="M15" s="5" t="s">
        <v>3</v>
      </c>
      <c r="N15" s="5" t="s">
        <v>0</v>
      </c>
      <c r="O15" s="5" t="s">
        <v>0</v>
      </c>
      <c r="P15" s="5" t="s">
        <v>0</v>
      </c>
      <c r="Q15" s="5" t="s">
        <v>0</v>
      </c>
      <c r="R15" s="5" t="s">
        <v>0</v>
      </c>
      <c r="S15" s="5" t="s">
        <v>0</v>
      </c>
      <c r="T15" s="5" t="s">
        <v>0</v>
      </c>
      <c r="U15" s="5" t="s">
        <v>3</v>
      </c>
      <c r="V15" s="5" t="s">
        <v>0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0</v>
      </c>
      <c r="AB15" s="5" t="s">
        <v>0</v>
      </c>
      <c r="AC15" s="5" t="s">
        <v>3</v>
      </c>
      <c r="AD15" s="5" t="s">
        <v>0</v>
      </c>
      <c r="AE15" s="5" t="s">
        <v>0</v>
      </c>
      <c r="AF15" s="5" t="s">
        <v>0</v>
      </c>
      <c r="AG15" s="5"/>
      <c r="AH15" s="5" t="s">
        <v>0</v>
      </c>
      <c r="AI15" s="5" t="s">
        <v>0</v>
      </c>
      <c r="AJ15" s="5" t="s">
        <v>0</v>
      </c>
      <c r="AK15" s="5" t="s">
        <v>3</v>
      </c>
      <c r="AL15" s="4"/>
    </row>
    <row r="16" spans="1:38" ht="12" customHeight="1" x14ac:dyDescent="0.25">
      <c r="B16" s="23"/>
      <c r="C16" s="34"/>
      <c r="D16" s="31"/>
      <c r="E16" s="28"/>
      <c r="F16" s="31"/>
      <c r="G16" s="49"/>
      <c r="H16" s="51"/>
      <c r="I16" s="15"/>
      <c r="J16" s="53"/>
      <c r="K16" s="53"/>
      <c r="L16" s="26"/>
      <c r="M16" s="21">
        <f>$D$15/$H$15</f>
        <v>0.43181818181818182</v>
      </c>
      <c r="N16" s="21"/>
      <c r="O16" s="5"/>
      <c r="P16" s="5"/>
      <c r="Q16" s="5"/>
      <c r="R16" s="5"/>
      <c r="S16" s="5"/>
      <c r="T16" s="5"/>
      <c r="U16" s="21">
        <f>$F$15/$H$15</f>
        <v>0.56818181818181823</v>
      </c>
      <c r="V16" s="21"/>
      <c r="W16" s="5"/>
      <c r="X16" s="5"/>
      <c r="Y16" s="5"/>
      <c r="Z16" s="5"/>
      <c r="AA16" s="5"/>
      <c r="AB16" s="5"/>
      <c r="AC16" s="21">
        <f>$D$18/$H$18</f>
        <v>0.5357142857142857</v>
      </c>
      <c r="AD16" s="21"/>
      <c r="AE16" s="5"/>
      <c r="AF16" s="5"/>
      <c r="AG16" s="5"/>
      <c r="AH16" s="5"/>
      <c r="AI16" s="5"/>
      <c r="AJ16" s="5"/>
      <c r="AK16" s="21">
        <f>$F$18/$H$18</f>
        <v>0.4642857142857143</v>
      </c>
      <c r="AL16" s="21"/>
    </row>
    <row r="17" spans="2:38" ht="12" customHeight="1" x14ac:dyDescent="0.25">
      <c r="B17" s="24"/>
      <c r="C17" s="35"/>
      <c r="D17" s="32"/>
      <c r="E17" s="29"/>
      <c r="F17" s="32"/>
      <c r="G17" s="50"/>
      <c r="H17" s="45"/>
      <c r="I17" s="15"/>
      <c r="J17" s="53"/>
      <c r="K17" s="53"/>
      <c r="L17" s="26"/>
      <c r="M17" s="21"/>
      <c r="N17" s="21"/>
      <c r="O17" s="5"/>
      <c r="P17" s="5"/>
      <c r="Q17" s="5"/>
      <c r="R17" s="5"/>
      <c r="S17" s="5"/>
      <c r="T17" s="5"/>
      <c r="U17" s="21"/>
      <c r="V17" s="21"/>
      <c r="W17" s="5"/>
      <c r="X17" s="5"/>
      <c r="Y17" s="5"/>
      <c r="Z17" s="5"/>
      <c r="AA17" s="5"/>
      <c r="AB17" s="5"/>
      <c r="AC17" s="21"/>
      <c r="AD17" s="21"/>
      <c r="AE17" s="5"/>
      <c r="AF17" s="5"/>
      <c r="AG17" s="5"/>
      <c r="AH17" s="5"/>
      <c r="AI17" s="5"/>
      <c r="AJ17" s="5"/>
      <c r="AK17" s="21"/>
      <c r="AL17" s="21"/>
    </row>
    <row r="18" spans="2:38" ht="7.5" customHeight="1" x14ac:dyDescent="0.25">
      <c r="B18" s="22"/>
      <c r="C18" s="27"/>
      <c r="D18" s="30">
        <v>150</v>
      </c>
      <c r="E18" s="27"/>
      <c r="F18" s="30">
        <v>130</v>
      </c>
      <c r="G18" s="48"/>
      <c r="H18" s="44">
        <v>280</v>
      </c>
      <c r="I18" s="16"/>
      <c r="J18" s="53" t="str">
        <f>IF(SUM(D18,F18)=H18,"ok","Fehler")</f>
        <v>ok</v>
      </c>
      <c r="K18" s="53"/>
      <c r="L18" s="4"/>
      <c r="M18" s="5" t="s">
        <v>3</v>
      </c>
      <c r="N18" s="5" t="s">
        <v>0</v>
      </c>
      <c r="O18" s="5" t="s">
        <v>0</v>
      </c>
      <c r="P18" s="5" t="s">
        <v>0</v>
      </c>
      <c r="Q18" s="5" t="s">
        <v>0</v>
      </c>
      <c r="R18" s="5" t="s">
        <v>0</v>
      </c>
      <c r="S18" s="5" t="s">
        <v>0</v>
      </c>
      <c r="T18" s="5" t="s">
        <v>0</v>
      </c>
      <c r="U18" s="5" t="s">
        <v>3</v>
      </c>
      <c r="V18" s="5" t="s">
        <v>0</v>
      </c>
      <c r="W18" s="5" t="s">
        <v>0</v>
      </c>
      <c r="X18" s="5" t="s">
        <v>0</v>
      </c>
      <c r="Y18" s="5" t="s">
        <v>0</v>
      </c>
      <c r="Z18" s="5" t="s">
        <v>0</v>
      </c>
      <c r="AA18" s="5" t="s">
        <v>0</v>
      </c>
      <c r="AB18" s="5" t="s">
        <v>0</v>
      </c>
      <c r="AC18" s="5" t="s">
        <v>3</v>
      </c>
      <c r="AD18" s="5" t="s">
        <v>0</v>
      </c>
      <c r="AE18" s="5" t="s">
        <v>0</v>
      </c>
      <c r="AF18" s="5" t="s">
        <v>0</v>
      </c>
      <c r="AG18" s="5" t="s">
        <v>0</v>
      </c>
      <c r="AH18" s="5" t="s">
        <v>0</v>
      </c>
      <c r="AI18" s="5" t="s">
        <v>0</v>
      </c>
      <c r="AJ18" s="5" t="s">
        <v>0</v>
      </c>
      <c r="AK18" s="5" t="s">
        <v>3</v>
      </c>
      <c r="AL18" s="4"/>
    </row>
    <row r="19" spans="2:38" ht="3" customHeight="1" x14ac:dyDescent="0.25">
      <c r="B19" s="23"/>
      <c r="C19" s="28"/>
      <c r="D19" s="31"/>
      <c r="E19" s="28"/>
      <c r="F19" s="31"/>
      <c r="G19" s="49"/>
      <c r="H19" s="51"/>
      <c r="I19" s="16"/>
      <c r="J19" s="53"/>
      <c r="K19" s="53"/>
      <c r="L19" s="4"/>
      <c r="M19" s="5"/>
      <c r="N19" s="5"/>
      <c r="O19" s="5"/>
      <c r="P19" s="5"/>
      <c r="Q19" s="5"/>
      <c r="R19" s="5"/>
      <c r="S19" s="5"/>
      <c r="T19" s="5"/>
      <c r="U19" s="8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8"/>
      <c r="AL19" s="4"/>
    </row>
    <row r="20" spans="2:38" ht="10.5" customHeight="1" x14ac:dyDescent="0.25">
      <c r="B20" s="23"/>
      <c r="C20" s="28"/>
      <c r="D20" s="31"/>
      <c r="E20" s="28"/>
      <c r="F20" s="31"/>
      <c r="G20" s="49"/>
      <c r="H20" s="51"/>
      <c r="I20" s="16"/>
      <c r="J20" s="53"/>
      <c r="K20" s="53"/>
      <c r="L20" s="4"/>
      <c r="M20" s="5"/>
      <c r="N20" s="5"/>
      <c r="O20" s="5"/>
      <c r="P20" s="5" t="s">
        <v>0</v>
      </c>
      <c r="Q20" s="5" t="s">
        <v>0</v>
      </c>
      <c r="R20" s="5" t="s">
        <v>0</v>
      </c>
      <c r="S20" s="5"/>
      <c r="T20" s="5"/>
      <c r="U20" s="5"/>
      <c r="V20" s="5"/>
      <c r="W20" s="5"/>
      <c r="X20" s="5" t="s">
        <v>0</v>
      </c>
      <c r="Y20" s="5" t="s">
        <v>0</v>
      </c>
      <c r="Z20" s="5" t="s">
        <v>0</v>
      </c>
      <c r="AA20" s="5"/>
      <c r="AB20" s="5"/>
      <c r="AC20" s="5"/>
      <c r="AD20" s="5"/>
      <c r="AE20" s="5"/>
      <c r="AF20" s="5" t="s">
        <v>0</v>
      </c>
      <c r="AG20" s="5" t="s">
        <v>0</v>
      </c>
      <c r="AH20" s="5" t="s">
        <v>0</v>
      </c>
      <c r="AI20" s="5"/>
      <c r="AJ20" s="5"/>
      <c r="AK20" s="5"/>
      <c r="AL20" s="4"/>
    </row>
    <row r="21" spans="2:38" ht="10.5" customHeight="1" x14ac:dyDescent="0.25">
      <c r="B21" s="24"/>
      <c r="C21" s="29"/>
      <c r="D21" s="32"/>
      <c r="E21" s="29"/>
      <c r="F21" s="32"/>
      <c r="G21" s="50"/>
      <c r="H21" s="45"/>
      <c r="I21" s="16"/>
      <c r="J21" s="53"/>
      <c r="K21" s="53"/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4"/>
    </row>
    <row r="22" spans="2:38" x14ac:dyDescent="0.25">
      <c r="C22" s="46"/>
      <c r="D22" s="44">
        <v>245</v>
      </c>
      <c r="E22" s="46"/>
      <c r="F22" s="44">
        <v>255</v>
      </c>
      <c r="G22" s="46"/>
      <c r="H22" s="44">
        <v>500</v>
      </c>
      <c r="I22" s="16"/>
      <c r="J22" s="54" t="str">
        <f>IF(SUM(D22,F22)=H22,"ok","Fehler")</f>
        <v>ok</v>
      </c>
      <c r="K22" s="54"/>
      <c r="L22" s="4"/>
      <c r="M22" s="21">
        <f>$D$15/$H$22</f>
        <v>0.19</v>
      </c>
      <c r="N22" s="21"/>
      <c r="O22" s="11"/>
      <c r="P22" s="5"/>
      <c r="Q22" s="5"/>
      <c r="R22" s="5"/>
      <c r="S22" s="5"/>
      <c r="T22" s="5"/>
      <c r="U22" s="21">
        <f>$F$15/$H$22</f>
        <v>0.25</v>
      </c>
      <c r="V22" s="21"/>
      <c r="W22" s="11"/>
      <c r="X22" s="5"/>
      <c r="Y22" s="5"/>
      <c r="Z22" s="5"/>
      <c r="AA22" s="5"/>
      <c r="AB22" s="5"/>
      <c r="AC22" s="21">
        <f>$D$18/$H$22</f>
        <v>0.3</v>
      </c>
      <c r="AD22" s="21"/>
      <c r="AE22" s="11"/>
      <c r="AF22" s="5"/>
      <c r="AG22" s="5"/>
      <c r="AH22" s="5"/>
      <c r="AI22" s="5"/>
      <c r="AJ22" s="5"/>
      <c r="AK22" s="21">
        <f>$F$18/$H$22</f>
        <v>0.26</v>
      </c>
      <c r="AL22" s="21"/>
    </row>
    <row r="23" spans="2:38" x14ac:dyDescent="0.25">
      <c r="C23" s="47"/>
      <c r="D23" s="45"/>
      <c r="E23" s="47"/>
      <c r="F23" s="45"/>
      <c r="G23" s="47"/>
      <c r="H23" s="45"/>
      <c r="I23" s="16"/>
      <c r="J23" s="54"/>
      <c r="K23" s="54"/>
    </row>
    <row r="24" spans="2:38" x14ac:dyDescent="0.25">
      <c r="D24" s="17" t="str">
        <f>IF(SUM(D15,D18)=D22,"ok","Fehler")</f>
        <v>ok</v>
      </c>
      <c r="F24" s="17" t="str">
        <f>IF(SUM(F15,F18)=F22,"ok","Fehler")</f>
        <v>ok</v>
      </c>
      <c r="H24" s="17" t="str">
        <f>IF(SUM(H15,H18)=H22,"ok","Fehler")</f>
        <v>ok</v>
      </c>
    </row>
    <row r="26" spans="2:38" x14ac:dyDescent="0.25">
      <c r="B26" s="1" t="s">
        <v>8</v>
      </c>
      <c r="L26" s="4"/>
      <c r="M26" s="5" t="s">
        <v>0</v>
      </c>
      <c r="N26" s="5" t="s">
        <v>0</v>
      </c>
      <c r="O26" s="5" t="s">
        <v>0</v>
      </c>
      <c r="P26" s="5" t="s">
        <v>0</v>
      </c>
      <c r="Q26" s="6" t="s">
        <v>4</v>
      </c>
      <c r="R26" s="5" t="s">
        <v>1</v>
      </c>
      <c r="S26" s="5" t="s">
        <v>1</v>
      </c>
      <c r="T26" s="5" t="s">
        <v>1</v>
      </c>
      <c r="U26" s="5" t="s">
        <v>1</v>
      </c>
      <c r="V26" s="5" t="s">
        <v>1</v>
      </c>
      <c r="W26" s="5" t="s">
        <v>1</v>
      </c>
      <c r="X26" s="5" t="s">
        <v>1</v>
      </c>
      <c r="Y26" s="5" t="s">
        <v>2</v>
      </c>
      <c r="Z26" s="5" t="s">
        <v>1</v>
      </c>
      <c r="AA26" s="5" t="s">
        <v>1</v>
      </c>
      <c r="AB26" s="5" t="s">
        <v>1</v>
      </c>
      <c r="AC26" s="5" t="s">
        <v>1</v>
      </c>
      <c r="AD26" s="5" t="s">
        <v>1</v>
      </c>
      <c r="AE26" s="5" t="s">
        <v>1</v>
      </c>
      <c r="AF26" s="5" t="s">
        <v>1</v>
      </c>
      <c r="AG26" s="7" t="s">
        <v>4</v>
      </c>
      <c r="AH26" s="5" t="s">
        <v>0</v>
      </c>
      <c r="AI26" s="5" t="s">
        <v>0</v>
      </c>
      <c r="AJ26" s="5" t="s">
        <v>0</v>
      </c>
      <c r="AK26" s="5" t="s">
        <v>0</v>
      </c>
    </row>
    <row r="27" spans="2:38" ht="7.5" customHeight="1" x14ac:dyDescent="0.25">
      <c r="L27" s="4"/>
      <c r="M27" s="5" t="s">
        <v>0</v>
      </c>
      <c r="N27" s="5" t="s">
        <v>0</v>
      </c>
      <c r="O27" s="5" t="s">
        <v>0</v>
      </c>
      <c r="P27" s="5" t="s">
        <v>0</v>
      </c>
      <c r="Q27" s="5" t="s">
        <v>3</v>
      </c>
      <c r="R27" s="5" t="s">
        <v>0</v>
      </c>
      <c r="S27" s="5" t="s">
        <v>0</v>
      </c>
      <c r="T27" s="5" t="s">
        <v>0</v>
      </c>
      <c r="U27" s="5" t="s">
        <v>0</v>
      </c>
      <c r="V27" s="5" t="s">
        <v>0</v>
      </c>
      <c r="W27" s="5" t="s">
        <v>0</v>
      </c>
      <c r="X27" s="5" t="s">
        <v>0</v>
      </c>
      <c r="Y27" s="5" t="s">
        <v>0</v>
      </c>
      <c r="Z27" s="5" t="s">
        <v>0</v>
      </c>
      <c r="AA27" s="5" t="s">
        <v>0</v>
      </c>
      <c r="AB27" s="5" t="s">
        <v>0</v>
      </c>
      <c r="AC27" s="5" t="s">
        <v>0</v>
      </c>
      <c r="AD27" s="5" t="s">
        <v>0</v>
      </c>
      <c r="AE27" s="5" t="s">
        <v>0</v>
      </c>
      <c r="AF27" s="5" t="s">
        <v>0</v>
      </c>
      <c r="AG27" s="5" t="s">
        <v>3</v>
      </c>
      <c r="AH27" s="5" t="s">
        <v>0</v>
      </c>
      <c r="AI27" s="5" t="s">
        <v>0</v>
      </c>
      <c r="AJ27" s="5" t="s">
        <v>0</v>
      </c>
      <c r="AK27" s="5" t="s">
        <v>0</v>
      </c>
    </row>
    <row r="28" spans="2:38" ht="12" customHeight="1" x14ac:dyDescent="0.25">
      <c r="D28" s="12">
        <f>$H$15</f>
        <v>220</v>
      </c>
      <c r="E28" s="36" t="s">
        <v>14</v>
      </c>
      <c r="F28" s="38">
        <f>ROUND($D$28/$D$30,4)</f>
        <v>0.44</v>
      </c>
      <c r="H28" s="13"/>
      <c r="L28" s="4"/>
      <c r="M28" s="5" t="s">
        <v>5</v>
      </c>
      <c r="N28" s="25"/>
      <c r="O28" s="25"/>
      <c r="P28" s="25"/>
      <c r="Q28" s="21">
        <f>$D$22/$H$22</f>
        <v>0.49</v>
      </c>
      <c r="R28" s="21"/>
      <c r="S28" s="5" t="s">
        <v>0</v>
      </c>
      <c r="T28" s="5" t="s">
        <v>0</v>
      </c>
      <c r="U28" s="5" t="s">
        <v>0</v>
      </c>
      <c r="V28" s="5" t="s">
        <v>0</v>
      </c>
      <c r="W28" s="5" t="s">
        <v>0</v>
      </c>
      <c r="X28" s="5" t="s">
        <v>0</v>
      </c>
      <c r="Y28" s="5" t="s">
        <v>0</v>
      </c>
      <c r="Z28" s="5" t="s">
        <v>0</v>
      </c>
      <c r="AA28" s="5" t="s">
        <v>0</v>
      </c>
      <c r="AB28" s="5" t="s">
        <v>0</v>
      </c>
      <c r="AC28" s="5" t="s">
        <v>0</v>
      </c>
      <c r="AD28" s="25"/>
      <c r="AE28" s="25"/>
      <c r="AF28" s="25"/>
      <c r="AG28" s="21">
        <f>$F$22/$H$22</f>
        <v>0.51</v>
      </c>
      <c r="AH28" s="21"/>
      <c r="AI28" s="5" t="s">
        <v>0</v>
      </c>
      <c r="AJ28" s="5" t="s">
        <v>0</v>
      </c>
      <c r="AK28" s="5" t="s">
        <v>0</v>
      </c>
    </row>
    <row r="29" spans="2:38" ht="3.75" customHeight="1" x14ac:dyDescent="0.25">
      <c r="D29" s="2" t="s">
        <v>6</v>
      </c>
      <c r="E29" s="37"/>
      <c r="F29" s="38"/>
      <c r="H29" s="13"/>
      <c r="L29" s="4"/>
      <c r="M29" s="5" t="s">
        <v>0</v>
      </c>
      <c r="N29" s="25"/>
      <c r="O29" s="25"/>
      <c r="P29" s="25"/>
      <c r="Q29" s="21"/>
      <c r="R29" s="21"/>
      <c r="S29" s="5" t="s">
        <v>0</v>
      </c>
      <c r="T29" s="5" t="s">
        <v>0</v>
      </c>
      <c r="U29" s="5" t="s">
        <v>0</v>
      </c>
      <c r="V29" s="5" t="s">
        <v>0</v>
      </c>
      <c r="W29" s="5" t="s">
        <v>0</v>
      </c>
      <c r="X29" s="5" t="s">
        <v>0</v>
      </c>
      <c r="Y29" s="5" t="s">
        <v>0</v>
      </c>
      <c r="Z29" s="5" t="s">
        <v>0</v>
      </c>
      <c r="AA29" s="5" t="s">
        <v>0</v>
      </c>
      <c r="AB29" s="5" t="s">
        <v>0</v>
      </c>
      <c r="AC29" s="5" t="s">
        <v>0</v>
      </c>
      <c r="AD29" s="25"/>
      <c r="AE29" s="25"/>
      <c r="AF29" s="25"/>
      <c r="AG29" s="21"/>
      <c r="AH29" s="21"/>
      <c r="AI29" s="5" t="s">
        <v>0</v>
      </c>
      <c r="AJ29" s="5" t="s">
        <v>0</v>
      </c>
      <c r="AK29" s="5" t="s">
        <v>0</v>
      </c>
    </row>
    <row r="30" spans="2:38" ht="12" customHeight="1" x14ac:dyDescent="0.25">
      <c r="D30" s="12">
        <f>$H$22</f>
        <v>500</v>
      </c>
      <c r="E30" s="37"/>
      <c r="F30" s="38"/>
      <c r="H30" s="13"/>
      <c r="L30" s="4"/>
      <c r="M30" s="5" t="s">
        <v>0</v>
      </c>
      <c r="N30" s="25"/>
      <c r="O30" s="25"/>
      <c r="P30" s="25"/>
      <c r="Q30" s="21"/>
      <c r="R30" s="21"/>
      <c r="S30" s="5" t="s">
        <v>0</v>
      </c>
      <c r="T30" s="5" t="s">
        <v>0</v>
      </c>
      <c r="U30" s="5" t="s">
        <v>0</v>
      </c>
      <c r="V30" s="5" t="s">
        <v>0</v>
      </c>
      <c r="W30" s="5" t="s">
        <v>0</v>
      </c>
      <c r="X30" s="5" t="s">
        <v>0</v>
      </c>
      <c r="Y30" s="5" t="s">
        <v>0</v>
      </c>
      <c r="Z30" s="5" t="s">
        <v>0</v>
      </c>
      <c r="AA30" s="5" t="s">
        <v>0</v>
      </c>
      <c r="AB30" s="5" t="s">
        <v>0</v>
      </c>
      <c r="AC30" s="5" t="s">
        <v>0</v>
      </c>
      <c r="AD30" s="25"/>
      <c r="AE30" s="25"/>
      <c r="AF30" s="25"/>
      <c r="AG30" s="21"/>
      <c r="AH30" s="21"/>
      <c r="AI30" s="5" t="s">
        <v>0</v>
      </c>
      <c r="AJ30" s="5" t="s">
        <v>0</v>
      </c>
      <c r="AK30" s="5" t="s">
        <v>0</v>
      </c>
    </row>
    <row r="31" spans="2:38" ht="7.5" customHeight="1" x14ac:dyDescent="0.25">
      <c r="L31" s="4"/>
      <c r="M31" s="5" t="s">
        <v>0</v>
      </c>
      <c r="N31" s="5" t="s">
        <v>0</v>
      </c>
      <c r="O31" s="5" t="s">
        <v>0</v>
      </c>
      <c r="P31" s="5" t="s">
        <v>0</v>
      </c>
      <c r="Q31" s="5" t="s">
        <v>3</v>
      </c>
      <c r="R31" s="5" t="s">
        <v>0</v>
      </c>
      <c r="S31" s="5" t="s">
        <v>0</v>
      </c>
      <c r="T31" s="5" t="s">
        <v>0</v>
      </c>
      <c r="U31" s="5" t="s">
        <v>0</v>
      </c>
      <c r="V31" s="5" t="s">
        <v>0</v>
      </c>
      <c r="W31" s="5" t="s">
        <v>0</v>
      </c>
      <c r="X31" s="5" t="s">
        <v>0</v>
      </c>
      <c r="Y31" s="5" t="s">
        <v>0</v>
      </c>
      <c r="Z31" s="5" t="s">
        <v>0</v>
      </c>
      <c r="AA31" s="5" t="s">
        <v>0</v>
      </c>
      <c r="AB31" s="5" t="s">
        <v>0</v>
      </c>
      <c r="AC31" s="5" t="s">
        <v>0</v>
      </c>
      <c r="AD31" s="5" t="s">
        <v>0</v>
      </c>
      <c r="AE31" s="5" t="s">
        <v>0</v>
      </c>
      <c r="AF31" s="5" t="s">
        <v>0</v>
      </c>
      <c r="AG31" s="5" t="s">
        <v>3</v>
      </c>
      <c r="AH31" s="5" t="s">
        <v>0</v>
      </c>
      <c r="AI31" s="5" t="s">
        <v>0</v>
      </c>
      <c r="AJ31" s="5" t="s">
        <v>0</v>
      </c>
      <c r="AK31" s="5" t="s">
        <v>0</v>
      </c>
    </row>
    <row r="32" spans="2:38" ht="5.25" customHeight="1" x14ac:dyDescent="0.25">
      <c r="B32" s="52" t="s">
        <v>7</v>
      </c>
      <c r="C32" s="52"/>
      <c r="D32" s="52"/>
      <c r="E32" s="52"/>
      <c r="F32" s="52"/>
      <c r="L32" s="4"/>
      <c r="M32" s="5"/>
      <c r="N32" s="5"/>
      <c r="O32" s="5"/>
      <c r="P32" s="5"/>
      <c r="Q32" s="8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8"/>
      <c r="AH32" s="5"/>
      <c r="AI32" s="5"/>
      <c r="AJ32" s="5"/>
      <c r="AK32" s="5"/>
    </row>
    <row r="33" spans="2:38" ht="10.5" customHeight="1" x14ac:dyDescent="0.25">
      <c r="B33" s="52"/>
      <c r="C33" s="52"/>
      <c r="D33" s="52"/>
      <c r="E33" s="52"/>
      <c r="F33" s="52"/>
      <c r="L33" s="4"/>
      <c r="M33" s="6" t="s">
        <v>4</v>
      </c>
      <c r="N33" s="5" t="s">
        <v>1</v>
      </c>
      <c r="O33" s="5" t="s">
        <v>1</v>
      </c>
      <c r="P33" s="5" t="s">
        <v>1</v>
      </c>
      <c r="Q33" s="5"/>
      <c r="R33" s="5" t="s">
        <v>1</v>
      </c>
      <c r="S33" s="5" t="s">
        <v>1</v>
      </c>
      <c r="T33" s="5" t="s">
        <v>1</v>
      </c>
      <c r="U33" s="7" t="s">
        <v>4</v>
      </c>
      <c r="V33" s="5" t="s">
        <v>0</v>
      </c>
      <c r="W33" s="5" t="s">
        <v>0</v>
      </c>
      <c r="X33" s="5" t="s">
        <v>0</v>
      </c>
      <c r="Y33" s="5" t="s">
        <v>0</v>
      </c>
      <c r="Z33" s="5" t="s">
        <v>0</v>
      </c>
      <c r="AA33" s="5" t="s">
        <v>0</v>
      </c>
      <c r="AB33" s="5" t="s">
        <v>0</v>
      </c>
      <c r="AC33" s="6" t="s">
        <v>4</v>
      </c>
      <c r="AD33" s="5" t="s">
        <v>1</v>
      </c>
      <c r="AE33" s="5" t="s">
        <v>1</v>
      </c>
      <c r="AF33" s="5" t="s">
        <v>1</v>
      </c>
      <c r="AG33" s="9"/>
      <c r="AH33" s="5" t="s">
        <v>1</v>
      </c>
      <c r="AI33" s="5" t="s">
        <v>1</v>
      </c>
      <c r="AJ33" s="5" t="s">
        <v>1</v>
      </c>
      <c r="AK33" s="7" t="s">
        <v>4</v>
      </c>
    </row>
    <row r="34" spans="2:38" ht="7.5" customHeight="1" x14ac:dyDescent="0.25">
      <c r="L34" s="4"/>
      <c r="M34" s="5" t="s">
        <v>3</v>
      </c>
      <c r="N34" s="5" t="s">
        <v>0</v>
      </c>
      <c r="O34" s="5" t="s">
        <v>0</v>
      </c>
      <c r="P34" s="5" t="s">
        <v>0</v>
      </c>
      <c r="Q34" s="5" t="s">
        <v>0</v>
      </c>
      <c r="R34" s="5" t="s">
        <v>0</v>
      </c>
      <c r="S34" s="5" t="s">
        <v>0</v>
      </c>
      <c r="T34" s="5" t="s">
        <v>0</v>
      </c>
      <c r="U34" s="5" t="s">
        <v>3</v>
      </c>
      <c r="V34" s="5" t="s">
        <v>0</v>
      </c>
      <c r="W34" s="5" t="s">
        <v>0</v>
      </c>
      <c r="X34" s="5" t="s">
        <v>0</v>
      </c>
      <c r="Y34" s="5" t="s">
        <v>0</v>
      </c>
      <c r="Z34" s="5" t="s">
        <v>0</v>
      </c>
      <c r="AA34" s="5" t="s">
        <v>0</v>
      </c>
      <c r="AB34" s="5" t="s">
        <v>0</v>
      </c>
      <c r="AC34" s="5" t="s">
        <v>3</v>
      </c>
      <c r="AD34" s="5" t="s">
        <v>0</v>
      </c>
      <c r="AE34" s="5" t="s">
        <v>0</v>
      </c>
      <c r="AF34" s="5" t="s">
        <v>0</v>
      </c>
      <c r="AG34" s="5"/>
      <c r="AH34" s="5" t="s">
        <v>0</v>
      </c>
      <c r="AI34" s="5" t="s">
        <v>0</v>
      </c>
      <c r="AJ34" s="5" t="s">
        <v>0</v>
      </c>
      <c r="AK34" s="5" t="s">
        <v>3</v>
      </c>
    </row>
    <row r="35" spans="2:38" ht="12" customHeight="1" x14ac:dyDescent="0.25">
      <c r="D35" s="12">
        <f>$D$15</f>
        <v>95</v>
      </c>
      <c r="E35" s="36" t="s">
        <v>14</v>
      </c>
      <c r="F35" s="38">
        <f>$D$35/$D$37</f>
        <v>0.38775510204081631</v>
      </c>
      <c r="H35" s="13"/>
      <c r="L35" s="26"/>
      <c r="M35" s="21">
        <f>$D$15/$D$22</f>
        <v>0.38775510204081631</v>
      </c>
      <c r="N35" s="21"/>
      <c r="O35" s="5"/>
      <c r="P35" s="5"/>
      <c r="Q35" s="5"/>
      <c r="R35" s="5"/>
      <c r="S35" s="5"/>
      <c r="T35" s="5"/>
      <c r="U35" s="21">
        <f>$D$18/$D$22</f>
        <v>0.61224489795918369</v>
      </c>
      <c r="V35" s="21"/>
      <c r="W35" s="5"/>
      <c r="X35" s="5"/>
      <c r="Y35" s="5"/>
      <c r="Z35" s="5"/>
      <c r="AA35" s="5"/>
      <c r="AB35" s="5"/>
      <c r="AC35" s="21">
        <f>$F$15/$F$22</f>
        <v>0.49019607843137253</v>
      </c>
      <c r="AD35" s="21"/>
      <c r="AE35" s="5"/>
      <c r="AF35" s="5"/>
      <c r="AG35" s="5"/>
      <c r="AH35" s="5"/>
      <c r="AI35" s="5"/>
      <c r="AJ35" s="5"/>
      <c r="AK35" s="21">
        <f>$F$18/F22</f>
        <v>0.50980392156862742</v>
      </c>
      <c r="AL35" s="21"/>
    </row>
    <row r="36" spans="2:38" ht="3.75" customHeight="1" x14ac:dyDescent="0.25">
      <c r="D36" s="2" t="s">
        <v>6</v>
      </c>
      <c r="E36" s="37"/>
      <c r="F36" s="38"/>
      <c r="H36" s="13"/>
      <c r="L36" s="26"/>
      <c r="M36" s="21"/>
      <c r="N36" s="21"/>
      <c r="O36" s="5"/>
      <c r="P36" s="5"/>
      <c r="Q36" s="5"/>
      <c r="R36" s="5"/>
      <c r="S36" s="5"/>
      <c r="T36" s="5"/>
      <c r="U36" s="21"/>
      <c r="V36" s="21"/>
      <c r="W36" s="5"/>
      <c r="X36" s="5"/>
      <c r="Y36" s="5"/>
      <c r="Z36" s="5"/>
      <c r="AA36" s="5"/>
      <c r="AB36" s="5"/>
      <c r="AC36" s="21"/>
      <c r="AD36" s="21"/>
      <c r="AE36" s="5"/>
      <c r="AF36" s="5"/>
      <c r="AG36" s="5"/>
      <c r="AH36" s="5"/>
      <c r="AI36" s="5"/>
      <c r="AJ36" s="5"/>
      <c r="AK36" s="21"/>
      <c r="AL36" s="21"/>
    </row>
    <row r="37" spans="2:38" ht="12" customHeight="1" x14ac:dyDescent="0.25">
      <c r="D37" s="12">
        <f>$D$22</f>
        <v>245</v>
      </c>
      <c r="E37" s="37"/>
      <c r="F37" s="38"/>
      <c r="H37" s="13"/>
      <c r="L37" s="26"/>
      <c r="M37" s="21"/>
      <c r="N37" s="21"/>
      <c r="O37" s="5"/>
      <c r="P37" s="5"/>
      <c r="Q37" s="5"/>
      <c r="R37" s="5"/>
      <c r="S37" s="5"/>
      <c r="T37" s="5"/>
      <c r="U37" s="21"/>
      <c r="V37" s="21"/>
      <c r="W37" s="5"/>
      <c r="X37" s="5"/>
      <c r="Y37" s="5"/>
      <c r="Z37" s="5"/>
      <c r="AA37" s="5"/>
      <c r="AB37" s="5"/>
      <c r="AC37" s="21"/>
      <c r="AD37" s="21"/>
      <c r="AE37" s="5"/>
      <c r="AF37" s="5"/>
      <c r="AG37" s="5"/>
      <c r="AH37" s="5"/>
      <c r="AI37" s="5"/>
      <c r="AJ37" s="5"/>
      <c r="AK37" s="21"/>
      <c r="AL37" s="21"/>
    </row>
    <row r="38" spans="2:38" ht="7.5" customHeight="1" x14ac:dyDescent="0.25">
      <c r="L38" s="4"/>
      <c r="M38" s="5" t="s">
        <v>3</v>
      </c>
      <c r="N38" s="5" t="s">
        <v>0</v>
      </c>
      <c r="O38" s="5" t="s">
        <v>0</v>
      </c>
      <c r="P38" s="5" t="s">
        <v>0</v>
      </c>
      <c r="Q38" s="5" t="s">
        <v>0</v>
      </c>
      <c r="R38" s="5" t="s">
        <v>0</v>
      </c>
      <c r="S38" s="5" t="s">
        <v>0</v>
      </c>
      <c r="T38" s="5" t="s">
        <v>0</v>
      </c>
      <c r="U38" s="5" t="s">
        <v>3</v>
      </c>
      <c r="V38" s="5" t="s">
        <v>0</v>
      </c>
      <c r="W38" s="5" t="s">
        <v>0</v>
      </c>
      <c r="X38" s="5" t="s">
        <v>0</v>
      </c>
      <c r="Y38" s="5" t="s">
        <v>0</v>
      </c>
      <c r="Z38" s="5" t="s">
        <v>0</v>
      </c>
      <c r="AA38" s="5" t="s">
        <v>0</v>
      </c>
      <c r="AB38" s="5" t="s">
        <v>0</v>
      </c>
      <c r="AC38" s="5" t="s">
        <v>3</v>
      </c>
      <c r="AD38" s="5" t="s">
        <v>0</v>
      </c>
      <c r="AE38" s="5" t="s">
        <v>0</v>
      </c>
      <c r="AF38" s="5" t="s">
        <v>0</v>
      </c>
      <c r="AG38" s="5" t="s">
        <v>0</v>
      </c>
      <c r="AH38" s="5" t="s">
        <v>0</v>
      </c>
      <c r="AI38" s="5" t="s">
        <v>0</v>
      </c>
      <c r="AJ38" s="5" t="s">
        <v>0</v>
      </c>
      <c r="AK38" s="5" t="s">
        <v>3</v>
      </c>
    </row>
    <row r="39" spans="2:38" ht="3" customHeight="1" x14ac:dyDescent="0.25">
      <c r="L39" s="4"/>
      <c r="M39" s="5"/>
      <c r="N39" s="5"/>
      <c r="O39" s="5"/>
      <c r="P39" s="5"/>
      <c r="Q39" s="5"/>
      <c r="R39" s="5"/>
      <c r="S39" s="5"/>
      <c r="T39" s="5"/>
      <c r="U39" s="8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8"/>
    </row>
    <row r="40" spans="2:38" ht="10.5" customHeight="1" x14ac:dyDescent="0.25">
      <c r="L40" s="4"/>
      <c r="M40" s="5"/>
      <c r="N40" s="5"/>
      <c r="O40" s="5"/>
      <c r="P40" s="5" t="s">
        <v>0</v>
      </c>
      <c r="Q40" s="5" t="s">
        <v>0</v>
      </c>
      <c r="R40" s="5" t="s">
        <v>0</v>
      </c>
      <c r="S40" s="5"/>
      <c r="T40" s="5"/>
      <c r="U40" s="5"/>
      <c r="V40" s="5"/>
      <c r="W40" s="5"/>
      <c r="X40" s="5" t="s">
        <v>0</v>
      </c>
      <c r="Y40" s="5" t="s">
        <v>0</v>
      </c>
      <c r="Z40" s="5" t="s">
        <v>0</v>
      </c>
      <c r="AA40" s="5"/>
      <c r="AB40" s="5"/>
      <c r="AC40" s="5"/>
      <c r="AD40" s="5"/>
      <c r="AE40" s="5"/>
      <c r="AF40" s="5" t="s">
        <v>0</v>
      </c>
      <c r="AG40" s="5" t="s">
        <v>0</v>
      </c>
      <c r="AH40" s="5" t="s">
        <v>0</v>
      </c>
      <c r="AI40" s="5"/>
      <c r="AJ40" s="5"/>
      <c r="AK40" s="5"/>
    </row>
    <row r="41" spans="2:38" ht="10.5" customHeight="1" x14ac:dyDescent="0.25"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2:38" ht="18.75" x14ac:dyDescent="0.35">
      <c r="B42" s="67" t="s">
        <v>12</v>
      </c>
      <c r="C42" s="67" t="str">
        <f>IF(F28=F35,"P(A) = ","P(A) ≠")</f>
        <v>P(A) ≠</v>
      </c>
      <c r="D42" s="1" t="s">
        <v>13</v>
      </c>
      <c r="E42" s="3" t="str">
        <f>IF(F28=F35,"⇒ A und B sind stochastisch UNabhängig.", "⇒ A und B sind stochastisch ABhängig.")</f>
        <v>⇒ A und B sind stochastisch ABhängig.</v>
      </c>
      <c r="L42" s="4"/>
      <c r="M42" s="21">
        <f>$D$15/H22</f>
        <v>0.19</v>
      </c>
      <c r="N42" s="21"/>
      <c r="O42" s="11"/>
      <c r="P42" s="5"/>
      <c r="Q42" s="5"/>
      <c r="R42" s="5"/>
      <c r="S42" s="5"/>
      <c r="T42" s="5"/>
      <c r="U42" s="21">
        <f>$D$18/$H$22</f>
        <v>0.3</v>
      </c>
      <c r="V42" s="21"/>
      <c r="W42" s="11"/>
      <c r="X42" s="5"/>
      <c r="Y42" s="5"/>
      <c r="Z42" s="5"/>
      <c r="AA42" s="5"/>
      <c r="AB42" s="5"/>
      <c r="AC42" s="21">
        <f>$F$15/$H$22</f>
        <v>0.25</v>
      </c>
      <c r="AD42" s="21"/>
      <c r="AE42" s="11"/>
      <c r="AF42" s="5"/>
      <c r="AG42" s="5"/>
      <c r="AH42" s="5"/>
      <c r="AI42" s="5"/>
      <c r="AJ42" s="5"/>
      <c r="AK42" s="21">
        <f>$F$18/$H$22</f>
        <v>0.26</v>
      </c>
      <c r="AL42" s="21"/>
    </row>
  </sheetData>
  <sheetProtection sheet="1" objects="1" scenarios="1" selectLockedCells="1"/>
  <mergeCells count="59">
    <mergeCell ref="B32:F33"/>
    <mergeCell ref="J15:K17"/>
    <mergeCell ref="J18:K21"/>
    <mergeCell ref="J22:K23"/>
    <mergeCell ref="AG9:AH11"/>
    <mergeCell ref="Q9:R11"/>
    <mergeCell ref="U22:V22"/>
    <mergeCell ref="M22:N22"/>
    <mergeCell ref="M16:N17"/>
    <mergeCell ref="U16:V17"/>
    <mergeCell ref="AC16:AD17"/>
    <mergeCell ref="E12:F14"/>
    <mergeCell ref="C12:D14"/>
    <mergeCell ref="N9:P11"/>
    <mergeCell ref="AD9:AF11"/>
    <mergeCell ref="AK16:AL17"/>
    <mergeCell ref="M35:N37"/>
    <mergeCell ref="U35:V37"/>
    <mergeCell ref="AC35:AD37"/>
    <mergeCell ref="AK35:AL37"/>
    <mergeCell ref="AG28:AH30"/>
    <mergeCell ref="AK22:AL22"/>
    <mergeCell ref="AC42:AD42"/>
    <mergeCell ref="U42:V42"/>
    <mergeCell ref="M42:N42"/>
    <mergeCell ref="H15:H17"/>
    <mergeCell ref="H18:H21"/>
    <mergeCell ref="H22:H23"/>
    <mergeCell ref="AC22:AD22"/>
    <mergeCell ref="Q28:R30"/>
    <mergeCell ref="C7:H7"/>
    <mergeCell ref="C9:H10"/>
    <mergeCell ref="G12:H14"/>
    <mergeCell ref="D22:D23"/>
    <mergeCell ref="F22:F23"/>
    <mergeCell ref="E22:E23"/>
    <mergeCell ref="C22:C23"/>
    <mergeCell ref="G22:G23"/>
    <mergeCell ref="G18:G21"/>
    <mergeCell ref="F15:F17"/>
    <mergeCell ref="E18:E21"/>
    <mergeCell ref="E15:E17"/>
    <mergeCell ref="G15:G17"/>
    <mergeCell ref="AK42:AL42"/>
    <mergeCell ref="B15:B17"/>
    <mergeCell ref="B18:B21"/>
    <mergeCell ref="N28:P30"/>
    <mergeCell ref="AD28:AF30"/>
    <mergeCell ref="L35:L37"/>
    <mergeCell ref="C18:C21"/>
    <mergeCell ref="D18:D21"/>
    <mergeCell ref="F18:F21"/>
    <mergeCell ref="L16:L17"/>
    <mergeCell ref="C15:C17"/>
    <mergeCell ref="D15:D17"/>
    <mergeCell ref="E35:E37"/>
    <mergeCell ref="F35:F37"/>
    <mergeCell ref="E28:E30"/>
    <mergeCell ref="F28:F30"/>
  </mergeCells>
  <conditionalFormatting sqref="G12:H14 J15:K23 H24 F24 D24">
    <cfRule type="expression" dxfId="2" priority="2">
      <formula>$J$1=TRUE</formula>
    </cfRule>
  </conditionalFormatting>
  <conditionalFormatting sqref="B42:H42 D28:F30 D35:F37 Q9:R11 AG9:AH11 AK16:AL17 AC16:AD17 U16:V17 M16:N17 M22:N22 U22:V22 AC22:AD22 AK22:AL22 AG28:AH30 Q28:R30 M35:N37 U35:V37 AC35:AD37 AK35:AL37 M42:N42 U42:V42 AC42:AD42 AK42:AL42">
    <cfRule type="expression" dxfId="1" priority="1">
      <formula>$P$1=TRUE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23</xdr:col>
                    <xdr:colOff>9525</xdr:colOff>
                    <xdr:row>0</xdr:row>
                    <xdr:rowOff>28575</xdr:rowOff>
                  </from>
                  <to>
                    <xdr:col>30</xdr:col>
                    <xdr:colOff>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30</xdr:col>
                    <xdr:colOff>0</xdr:colOff>
                    <xdr:row>0</xdr:row>
                    <xdr:rowOff>28575</xdr:rowOff>
                  </from>
                  <to>
                    <xdr:col>38</xdr:col>
                    <xdr:colOff>142875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DD142-9069-4B5C-BFE0-34EBBE1E1841}">
  <dimension ref="A1:AL42"/>
  <sheetViews>
    <sheetView showGridLines="0" showRowColHeaders="0" zoomScale="140" zoomScaleNormal="140" workbookViewId="0"/>
  </sheetViews>
  <sheetFormatPr baseColWidth="10" defaultColWidth="9.140625" defaultRowHeight="15.75" x14ac:dyDescent="0.25"/>
  <cols>
    <col min="1" max="1" width="1.85546875" style="1" customWidth="1"/>
    <col min="2" max="2" width="8" style="1" customWidth="1"/>
    <col min="3" max="4" width="10" style="1" customWidth="1"/>
    <col min="5" max="5" width="9.140625" style="1"/>
    <col min="6" max="6" width="10" style="1" customWidth="1"/>
    <col min="7" max="7" width="10.140625" style="1" customWidth="1"/>
    <col min="8" max="8" width="9.140625" style="1"/>
    <col min="9" max="10" width="1.5703125" style="1" customWidth="1"/>
    <col min="11" max="12" width="9.140625" style="1"/>
    <col min="13" max="13" width="5.7109375" style="2" customWidth="1"/>
    <col min="14" max="16" width="2.140625" style="2" customWidth="1"/>
    <col min="17" max="17" width="5.7109375" style="2" customWidth="1"/>
    <col min="18" max="20" width="2.140625" style="2" customWidth="1"/>
    <col min="21" max="21" width="5.7109375" style="2" customWidth="1"/>
    <col min="22" max="24" width="2.140625" style="2" customWidth="1"/>
    <col min="25" max="25" width="3.5703125" style="2" customWidth="1"/>
    <col min="26" max="28" width="2.140625" style="2" customWidth="1"/>
    <col min="29" max="29" width="5.7109375" style="2" customWidth="1"/>
    <col min="30" max="32" width="2.140625" style="2" customWidth="1"/>
    <col min="33" max="33" width="5.7109375" style="2" customWidth="1"/>
    <col min="34" max="36" width="2.140625" style="2" customWidth="1"/>
    <col min="37" max="37" width="5.7109375" style="2" customWidth="1"/>
    <col min="38" max="38" width="2.140625" style="1" customWidth="1"/>
    <col min="39" max="16384" width="9.140625" style="1"/>
  </cols>
  <sheetData>
    <row r="1" spans="1:38" ht="9" customHeight="1" x14ac:dyDescent="0.25">
      <c r="A1" s="68"/>
      <c r="J1" s="18" t="b">
        <v>1</v>
      </c>
      <c r="P1" s="19" t="b">
        <v>0</v>
      </c>
    </row>
    <row r="2" spans="1:38" ht="9" customHeight="1" x14ac:dyDescent="0.25"/>
    <row r="3" spans="1:38" x14ac:dyDescent="0.25">
      <c r="B3" s="14" t="s">
        <v>15</v>
      </c>
    </row>
    <row r="5" spans="1:38" x14ac:dyDescent="0.25">
      <c r="B5" s="1" t="s">
        <v>9</v>
      </c>
    </row>
    <row r="6" spans="1:38" ht="7.5" customHeight="1" x14ac:dyDescent="0.25">
      <c r="J6" s="10"/>
      <c r="L6" s="4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4"/>
    </row>
    <row r="7" spans="1:38" x14ac:dyDescent="0.25">
      <c r="B7" s="3"/>
      <c r="C7" s="69" t="str">
        <f>'absolute Häufigkeiten'!C7:H7</f>
        <v>männlich</v>
      </c>
      <c r="D7" s="69"/>
      <c r="E7" s="69"/>
      <c r="F7" s="69"/>
      <c r="G7" s="69"/>
      <c r="H7" s="69"/>
      <c r="L7" s="4"/>
      <c r="M7" s="5" t="s">
        <v>0</v>
      </c>
      <c r="N7" s="5" t="s">
        <v>0</v>
      </c>
      <c r="O7" s="5" t="s">
        <v>0</v>
      </c>
      <c r="P7" s="5" t="s">
        <v>0</v>
      </c>
      <c r="Q7" s="6" t="s">
        <v>4</v>
      </c>
      <c r="R7" s="5" t="s">
        <v>1</v>
      </c>
      <c r="S7" s="5" t="s">
        <v>1</v>
      </c>
      <c r="T7" s="5" t="s">
        <v>1</v>
      </c>
      <c r="U7" s="5" t="s">
        <v>1</v>
      </c>
      <c r="V7" s="5" t="s">
        <v>1</v>
      </c>
      <c r="W7" s="5" t="s">
        <v>1</v>
      </c>
      <c r="X7" s="5" t="s">
        <v>1</v>
      </c>
      <c r="Y7" s="5" t="s">
        <v>2</v>
      </c>
      <c r="Z7" s="5" t="s">
        <v>1</v>
      </c>
      <c r="AA7" s="5" t="s">
        <v>1</v>
      </c>
      <c r="AB7" s="5" t="s">
        <v>1</v>
      </c>
      <c r="AC7" s="5" t="s">
        <v>1</v>
      </c>
      <c r="AD7" s="5" t="s">
        <v>1</v>
      </c>
      <c r="AE7" s="5" t="s">
        <v>1</v>
      </c>
      <c r="AF7" s="5" t="s">
        <v>1</v>
      </c>
      <c r="AG7" s="7" t="s">
        <v>4</v>
      </c>
      <c r="AH7" s="5" t="s">
        <v>0</v>
      </c>
      <c r="AI7" s="5" t="s">
        <v>0</v>
      </c>
      <c r="AJ7" s="5" t="s">
        <v>0</v>
      </c>
      <c r="AK7" s="5" t="s">
        <v>0</v>
      </c>
      <c r="AL7" s="4"/>
    </row>
    <row r="8" spans="1:38" ht="7.5" customHeight="1" x14ac:dyDescent="0.25">
      <c r="L8" s="4"/>
      <c r="M8" s="5" t="s">
        <v>0</v>
      </c>
      <c r="N8" s="5" t="s">
        <v>0</v>
      </c>
      <c r="O8" s="5" t="s">
        <v>0</v>
      </c>
      <c r="P8" s="5" t="s">
        <v>0</v>
      </c>
      <c r="Q8" s="5" t="s">
        <v>3</v>
      </c>
      <c r="R8" s="5" t="s">
        <v>0</v>
      </c>
      <c r="S8" s="5" t="s">
        <v>0</v>
      </c>
      <c r="T8" s="5" t="s">
        <v>0</v>
      </c>
      <c r="U8" s="5" t="s">
        <v>0</v>
      </c>
      <c r="V8" s="5" t="s">
        <v>0</v>
      </c>
      <c r="W8" s="5" t="s">
        <v>0</v>
      </c>
      <c r="X8" s="5" t="s">
        <v>0</v>
      </c>
      <c r="Y8" s="5" t="s">
        <v>0</v>
      </c>
      <c r="Z8" s="5" t="s">
        <v>0</v>
      </c>
      <c r="AA8" s="5" t="s">
        <v>0</v>
      </c>
      <c r="AB8" s="5" t="s">
        <v>0</v>
      </c>
      <c r="AC8" s="5" t="s">
        <v>0</v>
      </c>
      <c r="AD8" s="5" t="s">
        <v>0</v>
      </c>
      <c r="AE8" s="5" t="s">
        <v>0</v>
      </c>
      <c r="AF8" s="5" t="s">
        <v>0</v>
      </c>
      <c r="AG8" s="5" t="s">
        <v>3</v>
      </c>
      <c r="AH8" s="5" t="s">
        <v>0</v>
      </c>
      <c r="AI8" s="5" t="s">
        <v>0</v>
      </c>
      <c r="AJ8" s="5" t="s">
        <v>0</v>
      </c>
      <c r="AK8" s="5" t="s">
        <v>0</v>
      </c>
      <c r="AL8" s="4"/>
    </row>
    <row r="9" spans="1:38" ht="12" customHeight="1" x14ac:dyDescent="0.25">
      <c r="C9" s="69" t="str">
        <f>'absolute Häufigkeiten'!C9:H10</f>
        <v>Helm</v>
      </c>
      <c r="D9" s="69"/>
      <c r="E9" s="69"/>
      <c r="F9" s="69"/>
      <c r="G9" s="69"/>
      <c r="H9" s="69"/>
      <c r="L9" s="4"/>
      <c r="M9" s="5" t="s">
        <v>5</v>
      </c>
      <c r="N9" s="25"/>
      <c r="O9" s="25"/>
      <c r="P9" s="25"/>
      <c r="Q9" s="21">
        <f>$H$15/$H$22</f>
        <v>0.44</v>
      </c>
      <c r="R9" s="21"/>
      <c r="S9" s="5" t="s">
        <v>0</v>
      </c>
      <c r="T9" s="5" t="s">
        <v>0</v>
      </c>
      <c r="U9" s="5" t="s">
        <v>0</v>
      </c>
      <c r="V9" s="5" t="s">
        <v>0</v>
      </c>
      <c r="W9" s="5" t="s">
        <v>0</v>
      </c>
      <c r="X9" s="5" t="s">
        <v>0</v>
      </c>
      <c r="Y9" s="5" t="s">
        <v>0</v>
      </c>
      <c r="Z9" s="5" t="s">
        <v>0</v>
      </c>
      <c r="AA9" s="5" t="s">
        <v>0</v>
      </c>
      <c r="AB9" s="5" t="s">
        <v>0</v>
      </c>
      <c r="AC9" s="5" t="s">
        <v>0</v>
      </c>
      <c r="AD9" s="25"/>
      <c r="AE9" s="25"/>
      <c r="AF9" s="25"/>
      <c r="AG9" s="21">
        <f>$H$18/$H$22</f>
        <v>0.56000000000000005</v>
      </c>
      <c r="AH9" s="21"/>
      <c r="AI9" s="5" t="s">
        <v>0</v>
      </c>
      <c r="AJ9" s="5" t="s">
        <v>0</v>
      </c>
      <c r="AK9" s="5" t="s">
        <v>0</v>
      </c>
      <c r="AL9" s="4"/>
    </row>
    <row r="10" spans="1:38" ht="3.75" customHeight="1" x14ac:dyDescent="0.25">
      <c r="C10" s="69"/>
      <c r="D10" s="69"/>
      <c r="E10" s="69"/>
      <c r="F10" s="69"/>
      <c r="G10" s="69"/>
      <c r="H10" s="69"/>
      <c r="L10" s="4"/>
      <c r="M10" s="5" t="s">
        <v>0</v>
      </c>
      <c r="N10" s="25"/>
      <c r="O10" s="25"/>
      <c r="P10" s="25"/>
      <c r="Q10" s="21"/>
      <c r="R10" s="21"/>
      <c r="S10" s="5" t="s">
        <v>0</v>
      </c>
      <c r="T10" s="5" t="s">
        <v>0</v>
      </c>
      <c r="U10" s="5" t="s">
        <v>0</v>
      </c>
      <c r="V10" s="5" t="s">
        <v>0</v>
      </c>
      <c r="W10" s="5" t="s">
        <v>0</v>
      </c>
      <c r="X10" s="5" t="s">
        <v>0</v>
      </c>
      <c r="Y10" s="5" t="s">
        <v>0</v>
      </c>
      <c r="Z10" s="5" t="s">
        <v>0</v>
      </c>
      <c r="AA10" s="5" t="s">
        <v>0</v>
      </c>
      <c r="AB10" s="5" t="s">
        <v>0</v>
      </c>
      <c r="AC10" s="5" t="s">
        <v>0</v>
      </c>
      <c r="AD10" s="25"/>
      <c r="AE10" s="25"/>
      <c r="AF10" s="25"/>
      <c r="AG10" s="21"/>
      <c r="AH10" s="21"/>
      <c r="AI10" s="5" t="s">
        <v>0</v>
      </c>
      <c r="AJ10" s="5" t="s">
        <v>0</v>
      </c>
      <c r="AK10" s="5" t="s">
        <v>0</v>
      </c>
      <c r="AL10" s="4"/>
    </row>
    <row r="11" spans="1:38" ht="12" customHeight="1" x14ac:dyDescent="0.25">
      <c r="L11" s="4"/>
      <c r="M11" s="5" t="s">
        <v>0</v>
      </c>
      <c r="N11" s="25"/>
      <c r="O11" s="25"/>
      <c r="P11" s="25"/>
      <c r="Q11" s="21"/>
      <c r="R11" s="21"/>
      <c r="S11" s="5" t="s">
        <v>0</v>
      </c>
      <c r="T11" s="5" t="s">
        <v>0</v>
      </c>
      <c r="U11" s="5" t="s">
        <v>0</v>
      </c>
      <c r="V11" s="5" t="s">
        <v>0</v>
      </c>
      <c r="W11" s="5" t="s">
        <v>0</v>
      </c>
      <c r="X11" s="5" t="s">
        <v>0</v>
      </c>
      <c r="Y11" s="5" t="s">
        <v>0</v>
      </c>
      <c r="Z11" s="5" t="s">
        <v>0</v>
      </c>
      <c r="AA11" s="5" t="s">
        <v>0</v>
      </c>
      <c r="AB11" s="5" t="s">
        <v>0</v>
      </c>
      <c r="AC11" s="5" t="s">
        <v>0</v>
      </c>
      <c r="AD11" s="25"/>
      <c r="AE11" s="25"/>
      <c r="AF11" s="25"/>
      <c r="AG11" s="21"/>
      <c r="AH11" s="21"/>
      <c r="AI11" s="5" t="s">
        <v>0</v>
      </c>
      <c r="AJ11" s="5" t="s">
        <v>0</v>
      </c>
      <c r="AK11" s="5" t="s">
        <v>0</v>
      </c>
      <c r="AL11" s="4"/>
    </row>
    <row r="12" spans="1:38" ht="7.5" customHeight="1" x14ac:dyDescent="0.25">
      <c r="C12" s="61"/>
      <c r="D12" s="62"/>
      <c r="E12" s="55"/>
      <c r="F12" s="56"/>
      <c r="G12" s="40" t="str">
        <f>IF(AND(F24="ok",H24="ok",J22="ok",J18="ok",J15="ok",D24="ok"),"Alle Einträge korrekt!","Fehler oder unvollständig!")</f>
        <v>Alle Einträge korrekt!</v>
      </c>
      <c r="H12" s="41"/>
      <c r="L12" s="4"/>
      <c r="M12" s="5" t="s">
        <v>0</v>
      </c>
      <c r="N12" s="5" t="s">
        <v>0</v>
      </c>
      <c r="O12" s="5" t="s">
        <v>0</v>
      </c>
      <c r="P12" s="5" t="s">
        <v>0</v>
      </c>
      <c r="Q12" s="5" t="s">
        <v>3</v>
      </c>
      <c r="R12" s="5" t="s">
        <v>0</v>
      </c>
      <c r="S12" s="5" t="s">
        <v>0</v>
      </c>
      <c r="T12" s="5" t="s">
        <v>0</v>
      </c>
      <c r="U12" s="5" t="s">
        <v>0</v>
      </c>
      <c r="V12" s="5" t="s">
        <v>0</v>
      </c>
      <c r="W12" s="5" t="s">
        <v>0</v>
      </c>
      <c r="X12" s="5" t="s">
        <v>0</v>
      </c>
      <c r="Y12" s="5" t="s">
        <v>0</v>
      </c>
      <c r="Z12" s="5" t="s">
        <v>0</v>
      </c>
      <c r="AA12" s="5" t="s">
        <v>0</v>
      </c>
      <c r="AB12" s="5" t="s">
        <v>0</v>
      </c>
      <c r="AC12" s="5" t="s">
        <v>0</v>
      </c>
      <c r="AD12" s="5" t="s">
        <v>0</v>
      </c>
      <c r="AE12" s="5" t="s">
        <v>0</v>
      </c>
      <c r="AF12" s="5" t="s">
        <v>0</v>
      </c>
      <c r="AG12" s="5" t="s">
        <v>3</v>
      </c>
      <c r="AH12" s="5" t="s">
        <v>0</v>
      </c>
      <c r="AI12" s="5" t="s">
        <v>0</v>
      </c>
      <c r="AJ12" s="5" t="s">
        <v>0</v>
      </c>
      <c r="AK12" s="5" t="s">
        <v>0</v>
      </c>
      <c r="AL12" s="4"/>
    </row>
    <row r="13" spans="1:38" ht="5.25" customHeight="1" x14ac:dyDescent="0.25">
      <c r="C13" s="63"/>
      <c r="D13" s="64"/>
      <c r="E13" s="57"/>
      <c r="F13" s="58"/>
      <c r="G13" s="40"/>
      <c r="H13" s="41"/>
      <c r="L13" s="4"/>
      <c r="M13" s="5"/>
      <c r="N13" s="5"/>
      <c r="O13" s="5"/>
      <c r="P13" s="5"/>
      <c r="Q13" s="8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8"/>
      <c r="AH13" s="5"/>
      <c r="AI13" s="5"/>
      <c r="AJ13" s="5"/>
      <c r="AK13" s="5"/>
      <c r="AL13" s="4"/>
    </row>
    <row r="14" spans="1:38" ht="10.5" customHeight="1" x14ac:dyDescent="0.25">
      <c r="C14" s="65"/>
      <c r="D14" s="66"/>
      <c r="E14" s="59"/>
      <c r="F14" s="60"/>
      <c r="G14" s="42"/>
      <c r="H14" s="43"/>
      <c r="L14" s="4"/>
      <c r="M14" s="6" t="s">
        <v>4</v>
      </c>
      <c r="N14" s="5" t="s">
        <v>1</v>
      </c>
      <c r="O14" s="5" t="s">
        <v>1</v>
      </c>
      <c r="P14" s="5" t="s">
        <v>1</v>
      </c>
      <c r="Q14" s="5"/>
      <c r="R14" s="5" t="s">
        <v>1</v>
      </c>
      <c r="S14" s="5" t="s">
        <v>1</v>
      </c>
      <c r="T14" s="5" t="s">
        <v>1</v>
      </c>
      <c r="U14" s="7" t="s">
        <v>4</v>
      </c>
      <c r="V14" s="5" t="s">
        <v>0</v>
      </c>
      <c r="W14" s="5" t="s">
        <v>0</v>
      </c>
      <c r="X14" s="5" t="s">
        <v>0</v>
      </c>
      <c r="Y14" s="5" t="s">
        <v>0</v>
      </c>
      <c r="Z14" s="5" t="s">
        <v>0</v>
      </c>
      <c r="AA14" s="5" t="s">
        <v>0</v>
      </c>
      <c r="AB14" s="5" t="s">
        <v>0</v>
      </c>
      <c r="AC14" s="6" t="s">
        <v>4</v>
      </c>
      <c r="AD14" s="5" t="s">
        <v>1</v>
      </c>
      <c r="AE14" s="5" t="s">
        <v>1</v>
      </c>
      <c r="AF14" s="5" t="s">
        <v>1</v>
      </c>
      <c r="AG14" s="9"/>
      <c r="AH14" s="5" t="s">
        <v>1</v>
      </c>
      <c r="AI14" s="5" t="s">
        <v>1</v>
      </c>
      <c r="AJ14" s="5" t="s">
        <v>1</v>
      </c>
      <c r="AK14" s="7" t="s">
        <v>4</v>
      </c>
      <c r="AL14" s="4"/>
    </row>
    <row r="15" spans="1:38" ht="7.5" customHeight="1" x14ac:dyDescent="0.25">
      <c r="B15" s="22"/>
      <c r="C15" s="33"/>
      <c r="D15" s="30">
        <f>ROUND('absolute Häufigkeiten'!D15/'absolute Häufigkeiten'!H22,4)</f>
        <v>0.19</v>
      </c>
      <c r="E15" s="27"/>
      <c r="F15" s="30">
        <f>ROUND('absolute Häufigkeiten'!F15/'absolute Häufigkeiten'!H22,4)</f>
        <v>0.25</v>
      </c>
      <c r="G15" s="48"/>
      <c r="H15" s="44">
        <f>ROUND(D15+F15,4)</f>
        <v>0.44</v>
      </c>
      <c r="J15" s="53" t="str">
        <f>IF(SUM(D15,F15)=H15,"ok","Fehler")</f>
        <v>ok</v>
      </c>
      <c r="K15" s="53"/>
      <c r="L15" s="4"/>
      <c r="M15" s="5" t="s">
        <v>3</v>
      </c>
      <c r="N15" s="5" t="s">
        <v>0</v>
      </c>
      <c r="O15" s="5" t="s">
        <v>0</v>
      </c>
      <c r="P15" s="5" t="s">
        <v>0</v>
      </c>
      <c r="Q15" s="5" t="s">
        <v>0</v>
      </c>
      <c r="R15" s="5" t="s">
        <v>0</v>
      </c>
      <c r="S15" s="5" t="s">
        <v>0</v>
      </c>
      <c r="T15" s="5" t="s">
        <v>0</v>
      </c>
      <c r="U15" s="5" t="s">
        <v>3</v>
      </c>
      <c r="V15" s="5" t="s">
        <v>0</v>
      </c>
      <c r="W15" s="5" t="s">
        <v>0</v>
      </c>
      <c r="X15" s="5" t="s">
        <v>0</v>
      </c>
      <c r="Y15" s="5" t="s">
        <v>0</v>
      </c>
      <c r="Z15" s="5" t="s">
        <v>0</v>
      </c>
      <c r="AA15" s="5" t="s">
        <v>0</v>
      </c>
      <c r="AB15" s="5" t="s">
        <v>0</v>
      </c>
      <c r="AC15" s="5" t="s">
        <v>3</v>
      </c>
      <c r="AD15" s="5" t="s">
        <v>0</v>
      </c>
      <c r="AE15" s="5" t="s">
        <v>0</v>
      </c>
      <c r="AF15" s="5" t="s">
        <v>0</v>
      </c>
      <c r="AG15" s="5"/>
      <c r="AH15" s="5" t="s">
        <v>0</v>
      </c>
      <c r="AI15" s="5" t="s">
        <v>0</v>
      </c>
      <c r="AJ15" s="5" t="s">
        <v>0</v>
      </c>
      <c r="AK15" s="5" t="s">
        <v>3</v>
      </c>
      <c r="AL15" s="4"/>
    </row>
    <row r="16" spans="1:38" ht="12" customHeight="1" x14ac:dyDescent="0.25">
      <c r="B16" s="23"/>
      <c r="C16" s="34"/>
      <c r="D16" s="31"/>
      <c r="E16" s="28"/>
      <c r="F16" s="31"/>
      <c r="G16" s="49"/>
      <c r="H16" s="51"/>
      <c r="I16" s="15"/>
      <c r="J16" s="53"/>
      <c r="K16" s="53"/>
      <c r="L16" s="26"/>
      <c r="M16" s="21">
        <f>$D$15/$H$15</f>
        <v>0.43181818181818182</v>
      </c>
      <c r="N16" s="21"/>
      <c r="O16" s="5"/>
      <c r="P16" s="5"/>
      <c r="Q16" s="5"/>
      <c r="R16" s="5"/>
      <c r="S16" s="5"/>
      <c r="T16" s="5"/>
      <c r="U16" s="21">
        <f>$F$15/$H$15</f>
        <v>0.56818181818181823</v>
      </c>
      <c r="V16" s="21"/>
      <c r="W16" s="5"/>
      <c r="X16" s="5"/>
      <c r="Y16" s="5"/>
      <c r="Z16" s="5"/>
      <c r="AA16" s="5"/>
      <c r="AB16" s="5"/>
      <c r="AC16" s="21">
        <f>$D$18/$H$18</f>
        <v>0.5357142857142857</v>
      </c>
      <c r="AD16" s="21"/>
      <c r="AE16" s="5"/>
      <c r="AF16" s="5"/>
      <c r="AG16" s="5"/>
      <c r="AH16" s="5"/>
      <c r="AI16" s="5"/>
      <c r="AJ16" s="5"/>
      <c r="AK16" s="21">
        <f>$F$18/$H$18</f>
        <v>0.46428571428571425</v>
      </c>
      <c r="AL16" s="21"/>
    </row>
    <row r="17" spans="2:38" ht="12" customHeight="1" x14ac:dyDescent="0.25">
      <c r="B17" s="24"/>
      <c r="C17" s="35"/>
      <c r="D17" s="32"/>
      <c r="E17" s="29"/>
      <c r="F17" s="32"/>
      <c r="G17" s="50"/>
      <c r="H17" s="45"/>
      <c r="I17" s="15"/>
      <c r="J17" s="53"/>
      <c r="K17" s="53"/>
      <c r="L17" s="26"/>
      <c r="M17" s="21"/>
      <c r="N17" s="21"/>
      <c r="O17" s="5"/>
      <c r="P17" s="5"/>
      <c r="Q17" s="5"/>
      <c r="R17" s="5"/>
      <c r="S17" s="5"/>
      <c r="T17" s="5"/>
      <c r="U17" s="21"/>
      <c r="V17" s="21"/>
      <c r="W17" s="5"/>
      <c r="X17" s="5"/>
      <c r="Y17" s="5"/>
      <c r="Z17" s="5"/>
      <c r="AA17" s="5"/>
      <c r="AB17" s="5"/>
      <c r="AC17" s="21"/>
      <c r="AD17" s="21"/>
      <c r="AE17" s="5"/>
      <c r="AF17" s="5"/>
      <c r="AG17" s="5"/>
      <c r="AH17" s="5"/>
      <c r="AI17" s="5"/>
      <c r="AJ17" s="5"/>
      <c r="AK17" s="21"/>
      <c r="AL17" s="21"/>
    </row>
    <row r="18" spans="2:38" ht="7.5" customHeight="1" x14ac:dyDescent="0.25">
      <c r="B18" s="22"/>
      <c r="C18" s="27"/>
      <c r="D18" s="30">
        <f>ROUND('absolute Häufigkeiten'!D18/'absolute Häufigkeiten'!H22,4)</f>
        <v>0.3</v>
      </c>
      <c r="E18" s="27"/>
      <c r="F18" s="30">
        <f>ROUND('absolute Häufigkeiten'!F18/'absolute Häufigkeiten'!H22,4)</f>
        <v>0.26</v>
      </c>
      <c r="G18" s="48"/>
      <c r="H18" s="44">
        <f>ROUND(D18+F18,4)</f>
        <v>0.56000000000000005</v>
      </c>
      <c r="I18" s="16"/>
      <c r="J18" s="53" t="str">
        <f>IF(SUM(D18,F18)=H18,"ok","Fehler")</f>
        <v>ok</v>
      </c>
      <c r="K18" s="53"/>
      <c r="L18" s="4"/>
      <c r="M18" s="5" t="s">
        <v>3</v>
      </c>
      <c r="N18" s="5" t="s">
        <v>0</v>
      </c>
      <c r="O18" s="5" t="s">
        <v>0</v>
      </c>
      <c r="P18" s="5" t="s">
        <v>0</v>
      </c>
      <c r="Q18" s="5" t="s">
        <v>0</v>
      </c>
      <c r="R18" s="5" t="s">
        <v>0</v>
      </c>
      <c r="S18" s="5" t="s">
        <v>0</v>
      </c>
      <c r="T18" s="5" t="s">
        <v>0</v>
      </c>
      <c r="U18" s="5" t="s">
        <v>3</v>
      </c>
      <c r="V18" s="5" t="s">
        <v>0</v>
      </c>
      <c r="W18" s="5" t="s">
        <v>0</v>
      </c>
      <c r="X18" s="5" t="s">
        <v>0</v>
      </c>
      <c r="Y18" s="5" t="s">
        <v>0</v>
      </c>
      <c r="Z18" s="5" t="s">
        <v>0</v>
      </c>
      <c r="AA18" s="5" t="s">
        <v>0</v>
      </c>
      <c r="AB18" s="5" t="s">
        <v>0</v>
      </c>
      <c r="AC18" s="5" t="s">
        <v>3</v>
      </c>
      <c r="AD18" s="5" t="s">
        <v>0</v>
      </c>
      <c r="AE18" s="5" t="s">
        <v>0</v>
      </c>
      <c r="AF18" s="5" t="s">
        <v>0</v>
      </c>
      <c r="AG18" s="5" t="s">
        <v>0</v>
      </c>
      <c r="AH18" s="5" t="s">
        <v>0</v>
      </c>
      <c r="AI18" s="5" t="s">
        <v>0</v>
      </c>
      <c r="AJ18" s="5" t="s">
        <v>0</v>
      </c>
      <c r="AK18" s="5" t="s">
        <v>3</v>
      </c>
      <c r="AL18" s="4"/>
    </row>
    <row r="19" spans="2:38" ht="3" customHeight="1" x14ac:dyDescent="0.25">
      <c r="B19" s="23"/>
      <c r="C19" s="28"/>
      <c r="D19" s="31"/>
      <c r="E19" s="28"/>
      <c r="F19" s="31"/>
      <c r="G19" s="49"/>
      <c r="H19" s="51"/>
      <c r="I19" s="16"/>
      <c r="J19" s="53"/>
      <c r="K19" s="53"/>
      <c r="L19" s="4"/>
      <c r="M19" s="5"/>
      <c r="N19" s="5"/>
      <c r="O19" s="5"/>
      <c r="P19" s="5"/>
      <c r="Q19" s="5"/>
      <c r="R19" s="5"/>
      <c r="S19" s="5"/>
      <c r="T19" s="5"/>
      <c r="U19" s="8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8"/>
      <c r="AL19" s="4"/>
    </row>
    <row r="20" spans="2:38" ht="10.5" customHeight="1" x14ac:dyDescent="0.25">
      <c r="B20" s="23"/>
      <c r="C20" s="28"/>
      <c r="D20" s="31"/>
      <c r="E20" s="28"/>
      <c r="F20" s="31"/>
      <c r="G20" s="49"/>
      <c r="H20" s="51"/>
      <c r="I20" s="16"/>
      <c r="J20" s="53"/>
      <c r="K20" s="53"/>
      <c r="L20" s="4"/>
      <c r="M20" s="5"/>
      <c r="N20" s="5"/>
      <c r="O20" s="5"/>
      <c r="P20" s="5" t="s">
        <v>0</v>
      </c>
      <c r="Q20" s="5" t="s">
        <v>0</v>
      </c>
      <c r="R20" s="5" t="s">
        <v>0</v>
      </c>
      <c r="S20" s="5"/>
      <c r="T20" s="5"/>
      <c r="U20" s="5"/>
      <c r="V20" s="5"/>
      <c r="W20" s="5"/>
      <c r="X20" s="5" t="s">
        <v>0</v>
      </c>
      <c r="Y20" s="5" t="s">
        <v>0</v>
      </c>
      <c r="Z20" s="5" t="s">
        <v>0</v>
      </c>
      <c r="AA20" s="5"/>
      <c r="AB20" s="5"/>
      <c r="AC20" s="5"/>
      <c r="AD20" s="5"/>
      <c r="AE20" s="5"/>
      <c r="AF20" s="5" t="s">
        <v>0</v>
      </c>
      <c r="AG20" s="5" t="s">
        <v>0</v>
      </c>
      <c r="AH20" s="5" t="s">
        <v>0</v>
      </c>
      <c r="AI20" s="5"/>
      <c r="AJ20" s="5"/>
      <c r="AK20" s="5"/>
      <c r="AL20" s="4"/>
    </row>
    <row r="21" spans="2:38" ht="10.5" customHeight="1" x14ac:dyDescent="0.25">
      <c r="B21" s="24"/>
      <c r="C21" s="29"/>
      <c r="D21" s="32"/>
      <c r="E21" s="29"/>
      <c r="F21" s="32"/>
      <c r="G21" s="50"/>
      <c r="H21" s="45"/>
      <c r="I21" s="16"/>
      <c r="J21" s="53"/>
      <c r="K21" s="53"/>
      <c r="L21" s="4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4"/>
    </row>
    <row r="22" spans="2:38" x14ac:dyDescent="0.25">
      <c r="C22" s="46"/>
      <c r="D22" s="44">
        <f>ROUND(D15+D18,4)</f>
        <v>0.49</v>
      </c>
      <c r="E22" s="46"/>
      <c r="F22" s="44">
        <f>ROUND(F15+F18,4)</f>
        <v>0.51</v>
      </c>
      <c r="G22" s="46"/>
      <c r="H22" s="44">
        <f>(D22+F22+H15+H18)/2</f>
        <v>1</v>
      </c>
      <c r="I22" s="16"/>
      <c r="J22" s="54" t="str">
        <f>IF(SUM(D22,F22)=H22,"ok","Fehler")</f>
        <v>ok</v>
      </c>
      <c r="K22" s="54"/>
      <c r="L22" s="4"/>
      <c r="M22" s="21">
        <f>$D$15/$H$22</f>
        <v>0.19</v>
      </c>
      <c r="N22" s="21"/>
      <c r="O22" s="11"/>
      <c r="P22" s="5"/>
      <c r="Q22" s="5"/>
      <c r="R22" s="5"/>
      <c r="S22" s="5"/>
      <c r="T22" s="5"/>
      <c r="U22" s="21">
        <f>$F$15/$H$22</f>
        <v>0.25</v>
      </c>
      <c r="V22" s="21"/>
      <c r="W22" s="11"/>
      <c r="X22" s="5"/>
      <c r="Y22" s="5"/>
      <c r="Z22" s="5"/>
      <c r="AA22" s="5"/>
      <c r="AB22" s="5"/>
      <c r="AC22" s="21">
        <f>$D$18/$H$22</f>
        <v>0.3</v>
      </c>
      <c r="AD22" s="21"/>
      <c r="AE22" s="11"/>
      <c r="AF22" s="5"/>
      <c r="AG22" s="5"/>
      <c r="AH22" s="5"/>
      <c r="AI22" s="5"/>
      <c r="AJ22" s="5"/>
      <c r="AK22" s="21">
        <f>$F$18/$H$22</f>
        <v>0.26</v>
      </c>
      <c r="AL22" s="21"/>
    </row>
    <row r="23" spans="2:38" x14ac:dyDescent="0.25">
      <c r="C23" s="47"/>
      <c r="D23" s="45"/>
      <c r="E23" s="47"/>
      <c r="F23" s="45"/>
      <c r="G23" s="47"/>
      <c r="H23" s="45"/>
      <c r="I23" s="16"/>
      <c r="J23" s="54"/>
      <c r="K23" s="54"/>
    </row>
    <row r="24" spans="2:38" x14ac:dyDescent="0.25">
      <c r="D24" s="17" t="str">
        <f>IF(SUM(D15,D18)=D22,"ok","Fehler")</f>
        <v>ok</v>
      </c>
      <c r="F24" s="17" t="str">
        <f>IF(SUM(F15,F18)=F22,"ok","Fehler")</f>
        <v>ok</v>
      </c>
      <c r="H24" s="17" t="str">
        <f>IF(SUM(H15,H18)=H22,"ok","Fehler")</f>
        <v>ok</v>
      </c>
    </row>
    <row r="26" spans="2:38" x14ac:dyDescent="0.25">
      <c r="B26" s="1" t="s">
        <v>8</v>
      </c>
      <c r="L26" s="4"/>
      <c r="M26" s="5" t="s">
        <v>0</v>
      </c>
      <c r="N26" s="5" t="s">
        <v>0</v>
      </c>
      <c r="O26" s="5" t="s">
        <v>0</v>
      </c>
      <c r="P26" s="5" t="s">
        <v>0</v>
      </c>
      <c r="Q26" s="6" t="s">
        <v>4</v>
      </c>
      <c r="R26" s="5" t="s">
        <v>1</v>
      </c>
      <c r="S26" s="5" t="s">
        <v>1</v>
      </c>
      <c r="T26" s="5" t="s">
        <v>1</v>
      </c>
      <c r="U26" s="5" t="s">
        <v>1</v>
      </c>
      <c r="V26" s="5" t="s">
        <v>1</v>
      </c>
      <c r="W26" s="5" t="s">
        <v>1</v>
      </c>
      <c r="X26" s="5" t="s">
        <v>1</v>
      </c>
      <c r="Y26" s="5" t="s">
        <v>2</v>
      </c>
      <c r="Z26" s="5" t="s">
        <v>1</v>
      </c>
      <c r="AA26" s="5" t="s">
        <v>1</v>
      </c>
      <c r="AB26" s="5" t="s">
        <v>1</v>
      </c>
      <c r="AC26" s="5" t="s">
        <v>1</v>
      </c>
      <c r="AD26" s="5" t="s">
        <v>1</v>
      </c>
      <c r="AE26" s="5" t="s">
        <v>1</v>
      </c>
      <c r="AF26" s="5" t="s">
        <v>1</v>
      </c>
      <c r="AG26" s="7" t="s">
        <v>4</v>
      </c>
      <c r="AH26" s="5" t="s">
        <v>0</v>
      </c>
      <c r="AI26" s="5" t="s">
        <v>0</v>
      </c>
      <c r="AJ26" s="5" t="s">
        <v>0</v>
      </c>
      <c r="AK26" s="5" t="s">
        <v>0</v>
      </c>
    </row>
    <row r="27" spans="2:38" ht="7.5" customHeight="1" x14ac:dyDescent="0.25">
      <c r="L27" s="4"/>
      <c r="M27" s="5" t="s">
        <v>0</v>
      </c>
      <c r="N27" s="5" t="s">
        <v>0</v>
      </c>
      <c r="O27" s="5" t="s">
        <v>0</v>
      </c>
      <c r="P27" s="5" t="s">
        <v>0</v>
      </c>
      <c r="Q27" s="5" t="s">
        <v>3</v>
      </c>
      <c r="R27" s="5" t="s">
        <v>0</v>
      </c>
      <c r="S27" s="5" t="s">
        <v>0</v>
      </c>
      <c r="T27" s="5" t="s">
        <v>0</v>
      </c>
      <c r="U27" s="5" t="s">
        <v>0</v>
      </c>
      <c r="V27" s="5" t="s">
        <v>0</v>
      </c>
      <c r="W27" s="5" t="s">
        <v>0</v>
      </c>
      <c r="X27" s="5" t="s">
        <v>0</v>
      </c>
      <c r="Y27" s="5" t="s">
        <v>0</v>
      </c>
      <c r="Z27" s="5" t="s">
        <v>0</v>
      </c>
      <c r="AA27" s="5" t="s">
        <v>0</v>
      </c>
      <c r="AB27" s="5" t="s">
        <v>0</v>
      </c>
      <c r="AC27" s="5" t="s">
        <v>0</v>
      </c>
      <c r="AD27" s="5" t="s">
        <v>0</v>
      </c>
      <c r="AE27" s="5" t="s">
        <v>0</v>
      </c>
      <c r="AF27" s="5" t="s">
        <v>0</v>
      </c>
      <c r="AG27" s="5" t="s">
        <v>3</v>
      </c>
      <c r="AH27" s="5" t="s">
        <v>0</v>
      </c>
      <c r="AI27" s="5" t="s">
        <v>0</v>
      </c>
      <c r="AJ27" s="5" t="s">
        <v>0</v>
      </c>
      <c r="AK27" s="5" t="s">
        <v>0</v>
      </c>
    </row>
    <row r="28" spans="2:38" ht="12" customHeight="1" x14ac:dyDescent="0.25">
      <c r="D28" s="20">
        <f>$H$15</f>
        <v>0.44</v>
      </c>
      <c r="E28" s="36" t="s">
        <v>14</v>
      </c>
      <c r="F28" s="38">
        <f>$D$28/$D$30</f>
        <v>0.44</v>
      </c>
      <c r="H28" s="13"/>
      <c r="L28" s="4"/>
      <c r="M28" s="5" t="s">
        <v>5</v>
      </c>
      <c r="N28" s="25"/>
      <c r="O28" s="25"/>
      <c r="P28" s="25"/>
      <c r="Q28" s="21">
        <f>$D$22/$H$22</f>
        <v>0.49</v>
      </c>
      <c r="R28" s="21"/>
      <c r="S28" s="5" t="s">
        <v>0</v>
      </c>
      <c r="T28" s="5" t="s">
        <v>0</v>
      </c>
      <c r="U28" s="5" t="s">
        <v>0</v>
      </c>
      <c r="V28" s="5" t="s">
        <v>0</v>
      </c>
      <c r="W28" s="5" t="s">
        <v>0</v>
      </c>
      <c r="X28" s="5" t="s">
        <v>0</v>
      </c>
      <c r="Y28" s="5" t="s">
        <v>0</v>
      </c>
      <c r="Z28" s="5" t="s">
        <v>0</v>
      </c>
      <c r="AA28" s="5" t="s">
        <v>0</v>
      </c>
      <c r="AB28" s="5" t="s">
        <v>0</v>
      </c>
      <c r="AC28" s="5" t="s">
        <v>0</v>
      </c>
      <c r="AD28" s="25"/>
      <c r="AE28" s="25"/>
      <c r="AF28" s="25"/>
      <c r="AG28" s="21">
        <f>$F$22/$H$22</f>
        <v>0.51</v>
      </c>
      <c r="AH28" s="21"/>
      <c r="AI28" s="5" t="s">
        <v>0</v>
      </c>
      <c r="AJ28" s="5" t="s">
        <v>0</v>
      </c>
      <c r="AK28" s="5" t="s">
        <v>0</v>
      </c>
    </row>
    <row r="29" spans="2:38" ht="3.75" customHeight="1" x14ac:dyDescent="0.25">
      <c r="D29" s="2" t="s">
        <v>6</v>
      </c>
      <c r="E29" s="37"/>
      <c r="F29" s="38"/>
      <c r="H29" s="13"/>
      <c r="L29" s="4"/>
      <c r="M29" s="5" t="s">
        <v>0</v>
      </c>
      <c r="N29" s="25"/>
      <c r="O29" s="25"/>
      <c r="P29" s="25"/>
      <c r="Q29" s="21"/>
      <c r="R29" s="21"/>
      <c r="S29" s="5" t="s">
        <v>0</v>
      </c>
      <c r="T29" s="5" t="s">
        <v>0</v>
      </c>
      <c r="U29" s="5" t="s">
        <v>0</v>
      </c>
      <c r="V29" s="5" t="s">
        <v>0</v>
      </c>
      <c r="W29" s="5" t="s">
        <v>0</v>
      </c>
      <c r="X29" s="5" t="s">
        <v>0</v>
      </c>
      <c r="Y29" s="5" t="s">
        <v>0</v>
      </c>
      <c r="Z29" s="5" t="s">
        <v>0</v>
      </c>
      <c r="AA29" s="5" t="s">
        <v>0</v>
      </c>
      <c r="AB29" s="5" t="s">
        <v>0</v>
      </c>
      <c r="AC29" s="5" t="s">
        <v>0</v>
      </c>
      <c r="AD29" s="25"/>
      <c r="AE29" s="25"/>
      <c r="AF29" s="25"/>
      <c r="AG29" s="21"/>
      <c r="AH29" s="21"/>
      <c r="AI29" s="5" t="s">
        <v>0</v>
      </c>
      <c r="AJ29" s="5" t="s">
        <v>0</v>
      </c>
      <c r="AK29" s="5" t="s">
        <v>0</v>
      </c>
    </row>
    <row r="30" spans="2:38" ht="12" customHeight="1" x14ac:dyDescent="0.25">
      <c r="D30" s="20">
        <f>$H$22</f>
        <v>1</v>
      </c>
      <c r="E30" s="37"/>
      <c r="F30" s="38"/>
      <c r="H30" s="13"/>
      <c r="L30" s="4"/>
      <c r="M30" s="5" t="s">
        <v>0</v>
      </c>
      <c r="N30" s="25"/>
      <c r="O30" s="25"/>
      <c r="P30" s="25"/>
      <c r="Q30" s="21"/>
      <c r="R30" s="21"/>
      <c r="S30" s="5" t="s">
        <v>0</v>
      </c>
      <c r="T30" s="5" t="s">
        <v>0</v>
      </c>
      <c r="U30" s="5" t="s">
        <v>0</v>
      </c>
      <c r="V30" s="5" t="s">
        <v>0</v>
      </c>
      <c r="W30" s="5" t="s">
        <v>0</v>
      </c>
      <c r="X30" s="5" t="s">
        <v>0</v>
      </c>
      <c r="Y30" s="5" t="s">
        <v>0</v>
      </c>
      <c r="Z30" s="5" t="s">
        <v>0</v>
      </c>
      <c r="AA30" s="5" t="s">
        <v>0</v>
      </c>
      <c r="AB30" s="5" t="s">
        <v>0</v>
      </c>
      <c r="AC30" s="5" t="s">
        <v>0</v>
      </c>
      <c r="AD30" s="25"/>
      <c r="AE30" s="25"/>
      <c r="AF30" s="25"/>
      <c r="AG30" s="21"/>
      <c r="AH30" s="21"/>
      <c r="AI30" s="5" t="s">
        <v>0</v>
      </c>
      <c r="AJ30" s="5" t="s">
        <v>0</v>
      </c>
      <c r="AK30" s="5" t="s">
        <v>0</v>
      </c>
    </row>
    <row r="31" spans="2:38" ht="7.5" customHeight="1" x14ac:dyDescent="0.25">
      <c r="L31" s="4"/>
      <c r="M31" s="5" t="s">
        <v>0</v>
      </c>
      <c r="N31" s="5" t="s">
        <v>0</v>
      </c>
      <c r="O31" s="5" t="s">
        <v>0</v>
      </c>
      <c r="P31" s="5" t="s">
        <v>0</v>
      </c>
      <c r="Q31" s="5" t="s">
        <v>3</v>
      </c>
      <c r="R31" s="5" t="s">
        <v>0</v>
      </c>
      <c r="S31" s="5" t="s">
        <v>0</v>
      </c>
      <c r="T31" s="5" t="s">
        <v>0</v>
      </c>
      <c r="U31" s="5" t="s">
        <v>0</v>
      </c>
      <c r="V31" s="5" t="s">
        <v>0</v>
      </c>
      <c r="W31" s="5" t="s">
        <v>0</v>
      </c>
      <c r="X31" s="5" t="s">
        <v>0</v>
      </c>
      <c r="Y31" s="5" t="s">
        <v>0</v>
      </c>
      <c r="Z31" s="5" t="s">
        <v>0</v>
      </c>
      <c r="AA31" s="5" t="s">
        <v>0</v>
      </c>
      <c r="AB31" s="5" t="s">
        <v>0</v>
      </c>
      <c r="AC31" s="5" t="s">
        <v>0</v>
      </c>
      <c r="AD31" s="5" t="s">
        <v>0</v>
      </c>
      <c r="AE31" s="5" t="s">
        <v>0</v>
      </c>
      <c r="AF31" s="5" t="s">
        <v>0</v>
      </c>
      <c r="AG31" s="5" t="s">
        <v>3</v>
      </c>
      <c r="AH31" s="5" t="s">
        <v>0</v>
      </c>
      <c r="AI31" s="5" t="s">
        <v>0</v>
      </c>
      <c r="AJ31" s="5" t="s">
        <v>0</v>
      </c>
      <c r="AK31" s="5" t="s">
        <v>0</v>
      </c>
    </row>
    <row r="32" spans="2:38" ht="5.25" customHeight="1" x14ac:dyDescent="0.25">
      <c r="B32" s="52" t="s">
        <v>7</v>
      </c>
      <c r="C32" s="52"/>
      <c r="D32" s="52"/>
      <c r="E32" s="52"/>
      <c r="F32" s="52"/>
      <c r="L32" s="4"/>
      <c r="M32" s="5"/>
      <c r="N32" s="5"/>
      <c r="O32" s="5"/>
      <c r="P32" s="5"/>
      <c r="Q32" s="8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8"/>
      <c r="AH32" s="5"/>
      <c r="AI32" s="5"/>
      <c r="AJ32" s="5"/>
      <c r="AK32" s="5"/>
    </row>
    <row r="33" spans="2:38" ht="10.5" customHeight="1" x14ac:dyDescent="0.25">
      <c r="B33" s="52"/>
      <c r="C33" s="52"/>
      <c r="D33" s="52"/>
      <c r="E33" s="52"/>
      <c r="F33" s="52"/>
      <c r="L33" s="4"/>
      <c r="M33" s="6" t="s">
        <v>4</v>
      </c>
      <c r="N33" s="5" t="s">
        <v>1</v>
      </c>
      <c r="O33" s="5" t="s">
        <v>1</v>
      </c>
      <c r="P33" s="5" t="s">
        <v>1</v>
      </c>
      <c r="Q33" s="5"/>
      <c r="R33" s="5" t="s">
        <v>1</v>
      </c>
      <c r="S33" s="5" t="s">
        <v>1</v>
      </c>
      <c r="T33" s="5" t="s">
        <v>1</v>
      </c>
      <c r="U33" s="7" t="s">
        <v>4</v>
      </c>
      <c r="V33" s="5" t="s">
        <v>0</v>
      </c>
      <c r="W33" s="5" t="s">
        <v>0</v>
      </c>
      <c r="X33" s="5" t="s">
        <v>0</v>
      </c>
      <c r="Y33" s="5" t="s">
        <v>0</v>
      </c>
      <c r="Z33" s="5" t="s">
        <v>0</v>
      </c>
      <c r="AA33" s="5" t="s">
        <v>0</v>
      </c>
      <c r="AB33" s="5" t="s">
        <v>0</v>
      </c>
      <c r="AC33" s="6" t="s">
        <v>4</v>
      </c>
      <c r="AD33" s="5" t="s">
        <v>1</v>
      </c>
      <c r="AE33" s="5" t="s">
        <v>1</v>
      </c>
      <c r="AF33" s="5" t="s">
        <v>1</v>
      </c>
      <c r="AG33" s="9"/>
      <c r="AH33" s="5" t="s">
        <v>1</v>
      </c>
      <c r="AI33" s="5" t="s">
        <v>1</v>
      </c>
      <c r="AJ33" s="5" t="s">
        <v>1</v>
      </c>
      <c r="AK33" s="7" t="s">
        <v>4</v>
      </c>
    </row>
    <row r="34" spans="2:38" ht="7.5" customHeight="1" x14ac:dyDescent="0.25">
      <c r="L34" s="4"/>
      <c r="M34" s="5" t="s">
        <v>3</v>
      </c>
      <c r="N34" s="5" t="s">
        <v>0</v>
      </c>
      <c r="O34" s="5" t="s">
        <v>0</v>
      </c>
      <c r="P34" s="5" t="s">
        <v>0</v>
      </c>
      <c r="Q34" s="5" t="s">
        <v>0</v>
      </c>
      <c r="R34" s="5" t="s">
        <v>0</v>
      </c>
      <c r="S34" s="5" t="s">
        <v>0</v>
      </c>
      <c r="T34" s="5" t="s">
        <v>0</v>
      </c>
      <c r="U34" s="5" t="s">
        <v>3</v>
      </c>
      <c r="V34" s="5" t="s">
        <v>0</v>
      </c>
      <c r="W34" s="5" t="s">
        <v>0</v>
      </c>
      <c r="X34" s="5" t="s">
        <v>0</v>
      </c>
      <c r="Y34" s="5" t="s">
        <v>0</v>
      </c>
      <c r="Z34" s="5" t="s">
        <v>0</v>
      </c>
      <c r="AA34" s="5" t="s">
        <v>0</v>
      </c>
      <c r="AB34" s="5" t="s">
        <v>0</v>
      </c>
      <c r="AC34" s="5" t="s">
        <v>3</v>
      </c>
      <c r="AD34" s="5" t="s">
        <v>0</v>
      </c>
      <c r="AE34" s="5" t="s">
        <v>0</v>
      </c>
      <c r="AF34" s="5" t="s">
        <v>0</v>
      </c>
      <c r="AG34" s="5"/>
      <c r="AH34" s="5" t="s">
        <v>0</v>
      </c>
      <c r="AI34" s="5" t="s">
        <v>0</v>
      </c>
      <c r="AJ34" s="5" t="s">
        <v>0</v>
      </c>
      <c r="AK34" s="5" t="s">
        <v>3</v>
      </c>
    </row>
    <row r="35" spans="2:38" ht="12" customHeight="1" x14ac:dyDescent="0.25">
      <c r="D35" s="12">
        <f>$D$15</f>
        <v>0.19</v>
      </c>
      <c r="E35" s="36" t="s">
        <v>14</v>
      </c>
      <c r="F35" s="38">
        <f>ROUND($D$35/$D$37,4)</f>
        <v>0.38779999999999998</v>
      </c>
      <c r="H35" s="13"/>
      <c r="L35" s="26"/>
      <c r="M35" s="21">
        <f>$D$15/$D$22</f>
        <v>0.38775510204081631</v>
      </c>
      <c r="N35" s="21"/>
      <c r="O35" s="5"/>
      <c r="P35" s="5"/>
      <c r="Q35" s="5"/>
      <c r="R35" s="5"/>
      <c r="S35" s="5"/>
      <c r="T35" s="5"/>
      <c r="U35" s="21">
        <f>$D$18/$D$22</f>
        <v>0.61224489795918369</v>
      </c>
      <c r="V35" s="21"/>
      <c r="W35" s="5"/>
      <c r="X35" s="5"/>
      <c r="Y35" s="5"/>
      <c r="Z35" s="5"/>
      <c r="AA35" s="5"/>
      <c r="AB35" s="5"/>
      <c r="AC35" s="21">
        <f>$F$15/$F$22</f>
        <v>0.49019607843137253</v>
      </c>
      <c r="AD35" s="21"/>
      <c r="AE35" s="5"/>
      <c r="AF35" s="5"/>
      <c r="AG35" s="5"/>
      <c r="AH35" s="5"/>
      <c r="AI35" s="5"/>
      <c r="AJ35" s="5"/>
      <c r="AK35" s="21">
        <f>$F$18/F22</f>
        <v>0.50980392156862742</v>
      </c>
      <c r="AL35" s="21"/>
    </row>
    <row r="36" spans="2:38" ht="3.75" customHeight="1" x14ac:dyDescent="0.25">
      <c r="D36" s="2" t="s">
        <v>6</v>
      </c>
      <c r="E36" s="37"/>
      <c r="F36" s="38"/>
      <c r="H36" s="13"/>
      <c r="L36" s="26"/>
      <c r="M36" s="21"/>
      <c r="N36" s="21"/>
      <c r="O36" s="5"/>
      <c r="P36" s="5"/>
      <c r="Q36" s="5"/>
      <c r="R36" s="5"/>
      <c r="S36" s="5"/>
      <c r="T36" s="5"/>
      <c r="U36" s="21"/>
      <c r="V36" s="21"/>
      <c r="W36" s="5"/>
      <c r="X36" s="5"/>
      <c r="Y36" s="5"/>
      <c r="Z36" s="5"/>
      <c r="AA36" s="5"/>
      <c r="AB36" s="5"/>
      <c r="AC36" s="21"/>
      <c r="AD36" s="21"/>
      <c r="AE36" s="5"/>
      <c r="AF36" s="5"/>
      <c r="AG36" s="5"/>
      <c r="AH36" s="5"/>
      <c r="AI36" s="5"/>
      <c r="AJ36" s="5"/>
      <c r="AK36" s="21"/>
      <c r="AL36" s="21"/>
    </row>
    <row r="37" spans="2:38" ht="12" customHeight="1" x14ac:dyDescent="0.25">
      <c r="D37" s="12">
        <f>$D$22</f>
        <v>0.49</v>
      </c>
      <c r="E37" s="37"/>
      <c r="F37" s="38"/>
      <c r="H37" s="13"/>
      <c r="L37" s="26"/>
      <c r="M37" s="21"/>
      <c r="N37" s="21"/>
      <c r="O37" s="5"/>
      <c r="P37" s="5"/>
      <c r="Q37" s="5"/>
      <c r="R37" s="5"/>
      <c r="S37" s="5"/>
      <c r="T37" s="5"/>
      <c r="U37" s="21"/>
      <c r="V37" s="21"/>
      <c r="W37" s="5"/>
      <c r="X37" s="5"/>
      <c r="Y37" s="5"/>
      <c r="Z37" s="5"/>
      <c r="AA37" s="5"/>
      <c r="AB37" s="5"/>
      <c r="AC37" s="21"/>
      <c r="AD37" s="21"/>
      <c r="AE37" s="5"/>
      <c r="AF37" s="5"/>
      <c r="AG37" s="5"/>
      <c r="AH37" s="5"/>
      <c r="AI37" s="5"/>
      <c r="AJ37" s="5"/>
      <c r="AK37" s="21"/>
      <c r="AL37" s="21"/>
    </row>
    <row r="38" spans="2:38" ht="7.5" customHeight="1" x14ac:dyDescent="0.25">
      <c r="L38" s="4"/>
      <c r="M38" s="5" t="s">
        <v>3</v>
      </c>
      <c r="N38" s="5" t="s">
        <v>0</v>
      </c>
      <c r="O38" s="5" t="s">
        <v>0</v>
      </c>
      <c r="P38" s="5" t="s">
        <v>0</v>
      </c>
      <c r="Q38" s="5" t="s">
        <v>0</v>
      </c>
      <c r="R38" s="5" t="s">
        <v>0</v>
      </c>
      <c r="S38" s="5" t="s">
        <v>0</v>
      </c>
      <c r="T38" s="5" t="s">
        <v>0</v>
      </c>
      <c r="U38" s="5" t="s">
        <v>3</v>
      </c>
      <c r="V38" s="5" t="s">
        <v>0</v>
      </c>
      <c r="W38" s="5" t="s">
        <v>0</v>
      </c>
      <c r="X38" s="5" t="s">
        <v>0</v>
      </c>
      <c r="Y38" s="5" t="s">
        <v>0</v>
      </c>
      <c r="Z38" s="5" t="s">
        <v>0</v>
      </c>
      <c r="AA38" s="5" t="s">
        <v>0</v>
      </c>
      <c r="AB38" s="5" t="s">
        <v>0</v>
      </c>
      <c r="AC38" s="5" t="s">
        <v>3</v>
      </c>
      <c r="AD38" s="5" t="s">
        <v>0</v>
      </c>
      <c r="AE38" s="5" t="s">
        <v>0</v>
      </c>
      <c r="AF38" s="5" t="s">
        <v>0</v>
      </c>
      <c r="AG38" s="5" t="s">
        <v>0</v>
      </c>
      <c r="AH38" s="5" t="s">
        <v>0</v>
      </c>
      <c r="AI38" s="5" t="s">
        <v>0</v>
      </c>
      <c r="AJ38" s="5" t="s">
        <v>0</v>
      </c>
      <c r="AK38" s="5" t="s">
        <v>3</v>
      </c>
    </row>
    <row r="39" spans="2:38" ht="3" customHeight="1" x14ac:dyDescent="0.25">
      <c r="L39" s="4"/>
      <c r="M39" s="5"/>
      <c r="N39" s="5"/>
      <c r="O39" s="5"/>
      <c r="P39" s="5"/>
      <c r="Q39" s="5"/>
      <c r="R39" s="5"/>
      <c r="S39" s="5"/>
      <c r="T39" s="5"/>
      <c r="U39" s="8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8"/>
    </row>
    <row r="40" spans="2:38" ht="10.5" customHeight="1" x14ac:dyDescent="0.25">
      <c r="L40" s="4"/>
      <c r="M40" s="5"/>
      <c r="N40" s="5"/>
      <c r="O40" s="5"/>
      <c r="P40" s="5" t="s">
        <v>0</v>
      </c>
      <c r="Q40" s="5" t="s">
        <v>0</v>
      </c>
      <c r="R40" s="5" t="s">
        <v>0</v>
      </c>
      <c r="S40" s="5"/>
      <c r="T40" s="5"/>
      <c r="U40" s="5"/>
      <c r="V40" s="5"/>
      <c r="W40" s="5"/>
      <c r="X40" s="5" t="s">
        <v>0</v>
      </c>
      <c r="Y40" s="5" t="s">
        <v>0</v>
      </c>
      <c r="Z40" s="5" t="s">
        <v>0</v>
      </c>
      <c r="AA40" s="5"/>
      <c r="AB40" s="5"/>
      <c r="AC40" s="5"/>
      <c r="AD40" s="5"/>
      <c r="AE40" s="5"/>
      <c r="AF40" s="5" t="s">
        <v>0</v>
      </c>
      <c r="AG40" s="5" t="s">
        <v>0</v>
      </c>
      <c r="AH40" s="5" t="s">
        <v>0</v>
      </c>
      <c r="AI40" s="5"/>
      <c r="AJ40" s="5"/>
      <c r="AK40" s="5"/>
    </row>
    <row r="41" spans="2:38" ht="10.5" customHeight="1" x14ac:dyDescent="0.25"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2:38" ht="18.75" x14ac:dyDescent="0.35">
      <c r="B42" s="67" t="s">
        <v>12</v>
      </c>
      <c r="C42" s="67" t="str">
        <f>IF(F28=F35,"P(A) = ","P(A) ≠")</f>
        <v>P(A) ≠</v>
      </c>
      <c r="D42" s="1" t="s">
        <v>13</v>
      </c>
      <c r="E42" s="3" t="str">
        <f>IF(F28=F35,"⇒ A und B sind stochastisch UNabhängig.", "⇒ A und B sind stochastisch ABhängig.")</f>
        <v>⇒ A und B sind stochastisch ABhängig.</v>
      </c>
      <c r="L42" s="4"/>
      <c r="M42" s="21">
        <f>$D$15/H22</f>
        <v>0.19</v>
      </c>
      <c r="N42" s="21"/>
      <c r="O42" s="11"/>
      <c r="P42" s="5"/>
      <c r="Q42" s="5"/>
      <c r="R42" s="5"/>
      <c r="S42" s="5"/>
      <c r="T42" s="5"/>
      <c r="U42" s="21">
        <f>$D$18/$H$22</f>
        <v>0.3</v>
      </c>
      <c r="V42" s="21"/>
      <c r="W42" s="11"/>
      <c r="X42" s="5"/>
      <c r="Y42" s="5"/>
      <c r="Z42" s="5"/>
      <c r="AA42" s="5"/>
      <c r="AB42" s="5"/>
      <c r="AC42" s="21">
        <f>$F$15/$H$22</f>
        <v>0.25</v>
      </c>
      <c r="AD42" s="21"/>
      <c r="AE42" s="11"/>
      <c r="AF42" s="5"/>
      <c r="AG42" s="5"/>
      <c r="AH42" s="5"/>
      <c r="AI42" s="5"/>
      <c r="AJ42" s="5"/>
      <c r="AK42" s="21">
        <f>$F$18/$H$22</f>
        <v>0.26</v>
      </c>
      <c r="AL42" s="21"/>
    </row>
  </sheetData>
  <sheetProtection sheet="1" objects="1" scenarios="1" selectLockedCells="1"/>
  <mergeCells count="59">
    <mergeCell ref="AK35:AL37"/>
    <mergeCell ref="M42:N42"/>
    <mergeCell ref="U42:V42"/>
    <mergeCell ref="AC42:AD42"/>
    <mergeCell ref="AK42:AL42"/>
    <mergeCell ref="U35:V37"/>
    <mergeCell ref="AC35:AD37"/>
    <mergeCell ref="B32:F33"/>
    <mergeCell ref="E35:E37"/>
    <mergeCell ref="F35:F37"/>
    <mergeCell ref="L35:L37"/>
    <mergeCell ref="M35:N37"/>
    <mergeCell ref="M22:N22"/>
    <mergeCell ref="U22:V22"/>
    <mergeCell ref="AC22:AD22"/>
    <mergeCell ref="AK22:AL22"/>
    <mergeCell ref="E28:E30"/>
    <mergeCell ref="F28:F30"/>
    <mergeCell ref="N28:P30"/>
    <mergeCell ref="Q28:R30"/>
    <mergeCell ref="AD28:AF30"/>
    <mergeCell ref="AG28:AH30"/>
    <mergeCell ref="H18:H21"/>
    <mergeCell ref="J18:K21"/>
    <mergeCell ref="C22:C23"/>
    <mergeCell ref="D22:D23"/>
    <mergeCell ref="E22:E23"/>
    <mergeCell ref="F22:F23"/>
    <mergeCell ref="G22:G23"/>
    <mergeCell ref="H22:H23"/>
    <mergeCell ref="J22:K23"/>
    <mergeCell ref="G18:G21"/>
    <mergeCell ref="B18:B21"/>
    <mergeCell ref="C18:C21"/>
    <mergeCell ref="D18:D21"/>
    <mergeCell ref="E18:E21"/>
    <mergeCell ref="F18:F21"/>
    <mergeCell ref="AK16:AL17"/>
    <mergeCell ref="C12:D14"/>
    <mergeCell ref="E12:F14"/>
    <mergeCell ref="G12:H14"/>
    <mergeCell ref="B15:B17"/>
    <mergeCell ref="C15:C17"/>
    <mergeCell ref="D15:D17"/>
    <mergeCell ref="E15:E17"/>
    <mergeCell ref="F15:F17"/>
    <mergeCell ref="G15:G17"/>
    <mergeCell ref="H15:H17"/>
    <mergeCell ref="J15:K17"/>
    <mergeCell ref="L16:L17"/>
    <mergeCell ref="M16:N17"/>
    <mergeCell ref="U16:V17"/>
    <mergeCell ref="AC16:AD17"/>
    <mergeCell ref="AG9:AH11"/>
    <mergeCell ref="C7:H7"/>
    <mergeCell ref="C9:H10"/>
    <mergeCell ref="N9:P11"/>
    <mergeCell ref="Q9:R11"/>
    <mergeCell ref="AD9:AF11"/>
  </mergeCells>
  <conditionalFormatting sqref="G12:H14 J15:K23 H24 F24 D24">
    <cfRule type="expression" dxfId="5" priority="4">
      <formula>$J$1=TRUE</formula>
    </cfRule>
  </conditionalFormatting>
  <conditionalFormatting sqref="B42:H42 D35:D37 Q9:R11 AG9:AH11 AK16:AL17 AC16:AD17 U16:V17 M16:N17 M22:N22 U22:V22 AC22:AD22 AK22:AL22 AG28:AH30 Q28:R30 M35:N37 U35:V37 AC35:AD37 AK35:AL37 M42:N42 U42:V42 AC42:AD42 AK42:AL42 F35:F37">
    <cfRule type="expression" dxfId="4" priority="3">
      <formula>$P$1=TRUE</formula>
    </cfRule>
  </conditionalFormatting>
  <conditionalFormatting sqref="D28:F30">
    <cfRule type="expression" dxfId="3" priority="2">
      <formula>$P$1=TRUE</formula>
    </cfRule>
  </conditionalFormatting>
  <conditionalFormatting sqref="E35:E37">
    <cfRule type="expression" dxfId="0" priority="1">
      <formula>$P$1=TRUE</formula>
    </cfRule>
  </conditionalFormatting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23</xdr:col>
                    <xdr:colOff>57150</xdr:colOff>
                    <xdr:row>0</xdr:row>
                    <xdr:rowOff>66675</xdr:rowOff>
                  </from>
                  <to>
                    <xdr:col>28</xdr:col>
                    <xdr:colOff>238125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29</xdr:col>
                    <xdr:colOff>133350</xdr:colOff>
                    <xdr:row>0</xdr:row>
                    <xdr:rowOff>19050</xdr:rowOff>
                  </from>
                  <to>
                    <xdr:col>40</xdr:col>
                    <xdr:colOff>114300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absolute Häufigkeiten</vt:lpstr>
      <vt:lpstr>Wahrscheinlichkeiten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R. K.</cp:lastModifiedBy>
  <dcterms:created xsi:type="dcterms:W3CDTF">2015-06-05T18:19:34Z</dcterms:created>
  <dcterms:modified xsi:type="dcterms:W3CDTF">2020-01-17T09:48:30Z</dcterms:modified>
</cp:coreProperties>
</file>